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812017.NIIGATA\Box\林政課\旧Sドライブ\13 計画調整係\16 統計（施策概要・資料編など）\04_新潟県の農林水産業(資料編)\R7\0310 Ｐドラから　新潟県の農林水産業（資料編）\提出用\黒字提出用\R7 エクセル（黒字更新用）\ＨＰ用\"/>
    </mc:Choice>
  </mc:AlternateContent>
  <xr:revisionPtr revIDLastSave="0" documentId="13_ncr:1_{28B52E96-EFBC-45BA-ADBA-F53F685461E9}" xr6:coauthVersionLast="47" xr6:coauthVersionMax="47" xr10:uidLastSave="{00000000-0000-0000-0000-000000000000}"/>
  <bookViews>
    <workbookView xWindow="-28800" yWindow="5985" windowWidth="27278" windowHeight="15615" tabRatio="754" xr2:uid="{7201E7AA-2D64-454F-9A9C-108BBB7A142D}"/>
  </bookViews>
  <sheets>
    <sheet name="P45 保安林面積" sheetId="2" r:id="rId1"/>
    <sheet name="P45 災害発生状況 " sheetId="3" r:id="rId2"/>
    <sheet name="P46 治山事業実績 " sheetId="4" r:id="rId3"/>
    <sheet name="P46 災害危険地区状況 " sheetId="5" r:id="rId4"/>
    <sheet name="P47 林地開発許可" sheetId="6" r:id="rId5"/>
    <sheet name="P47 林地開発連絡調整" sheetId="7" r:id="rId6"/>
    <sheet name="P48 松くい虫被害量 " sheetId="13" r:id="rId7"/>
    <sheet name="P48 カシナガ被害量 " sheetId="12" r:id="rId8"/>
    <sheet name="✖P26 環境保全林の整備状況" sheetId="10" r:id="rId9"/>
    <sheet name="Sheet1" sheetId="1" r:id="rId10"/>
  </sheets>
  <definedNames>
    <definedName name="_xlnm.Print_Area" localSheetId="8">'✖P26 環境保全林の整備状況'!$A$1:$G$19</definedName>
    <definedName name="_xlnm.Print_Area" localSheetId="1">'P45 災害発生状況 '!$A$1:$V$33</definedName>
    <definedName name="_xlnm.Print_Area" localSheetId="0">'P45 保安林面積'!$A$1:$K$27</definedName>
    <definedName name="_xlnm.Print_Area" localSheetId="3">'P46 災害危険地区状況 '!$A$1:$I$20</definedName>
    <definedName name="_xlnm.Print_Area" localSheetId="2">'P46 治山事業実績 '!$A$1:$G$19</definedName>
    <definedName name="_xlnm.Print_Area" localSheetId="4">'P47 林地開発許可'!$A$1:$K$31</definedName>
    <definedName name="_xlnm.Print_Area" localSheetId="5">'P47 林地開発連絡調整'!$A$1:$K$31</definedName>
    <definedName name="_xlnm.Print_Area" localSheetId="7">'P48 カシナガ被害量 '!$A$1:$P$34</definedName>
    <definedName name="_xlnm.Print_Area" localSheetId="6">'P48 松くい虫被害量 '!$A$1:$Z$39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7" l="1"/>
  <c r="C25" i="7"/>
  <c r="I24" i="7"/>
  <c r="C24" i="7"/>
  <c r="J23" i="7"/>
  <c r="J22" i="7"/>
  <c r="J21" i="7"/>
  <c r="J20" i="7"/>
  <c r="J24" i="7" s="1"/>
  <c r="J19" i="7"/>
  <c r="J18" i="7"/>
  <c r="J17" i="7"/>
  <c r="J16" i="7"/>
  <c r="J15" i="7"/>
  <c r="J14" i="7"/>
  <c r="J13" i="7"/>
  <c r="J25" i="7" s="1"/>
  <c r="J12" i="7"/>
  <c r="I25" i="6"/>
  <c r="H25" i="6"/>
  <c r="G25" i="6"/>
  <c r="F25" i="6"/>
  <c r="D25" i="6"/>
  <c r="C25" i="6"/>
  <c r="J25" i="6" s="1"/>
  <c r="I24" i="6"/>
  <c r="H24" i="6"/>
  <c r="G24" i="6"/>
  <c r="F24" i="6"/>
  <c r="E24" i="6"/>
  <c r="D24" i="6"/>
  <c r="C24" i="6"/>
  <c r="J24" i="6" s="1"/>
  <c r="J23" i="6"/>
  <c r="J22" i="6"/>
  <c r="J21" i="6"/>
  <c r="J20" i="6"/>
  <c r="J18" i="6"/>
  <c r="J17" i="6"/>
  <c r="J16" i="6"/>
  <c r="J14" i="6"/>
  <c r="J13" i="6"/>
  <c r="J12" i="6"/>
  <c r="F16" i="4"/>
  <c r="F13" i="4"/>
  <c r="E13" i="4"/>
  <c r="E16" i="4" s="1"/>
  <c r="E11" i="4"/>
  <c r="D13" i="4"/>
  <c r="D16" i="4" s="1"/>
  <c r="C13" i="4"/>
  <c r="C16" i="4" s="1"/>
  <c r="E12" i="5"/>
  <c r="B12" i="5" s="1"/>
  <c r="H12" i="5" s="1"/>
  <c r="B17" i="5"/>
  <c r="B16" i="5"/>
  <c r="E16" i="5"/>
  <c r="F15" i="5"/>
  <c r="D15" i="5"/>
  <c r="D17" i="5" s="1"/>
  <c r="C15" i="5"/>
  <c r="H13" i="5"/>
  <c r="G16" i="5"/>
  <c r="E13" i="5"/>
  <c r="E14" i="5"/>
  <c r="B14" i="5" s="1"/>
  <c r="H14" i="5" s="1"/>
  <c r="B13" i="5"/>
  <c r="G13" i="5" s="1"/>
  <c r="G13" i="4"/>
  <c r="G16" i="4" s="1"/>
  <c r="G14" i="5" l="1"/>
  <c r="E15" i="5"/>
  <c r="H16" i="5"/>
  <c r="G12" i="5"/>
  <c r="B15" i="5" l="1"/>
  <c r="H15" i="5" s="1"/>
  <c r="F17" i="5"/>
  <c r="G17" i="5" s="1"/>
  <c r="C17" i="5"/>
  <c r="G15" i="5" l="1"/>
  <c r="H17" i="5"/>
</calcChain>
</file>

<file path=xl/sharedStrings.xml><?xml version="1.0" encoding="utf-8"?>
<sst xmlns="http://schemas.openxmlformats.org/spreadsheetml/2006/main" count="345" uniqueCount="194">
  <si>
    <t>（１）　保安林の整備</t>
    <rPh sb="4" eb="7">
      <t>ホアンリン</t>
    </rPh>
    <rPh sb="8" eb="10">
      <t>セイビ</t>
    </rPh>
    <phoneticPr fontId="4"/>
  </si>
  <si>
    <t>保安林面積の現況</t>
    <rPh sb="0" eb="3">
      <t>ホアンリン</t>
    </rPh>
    <rPh sb="3" eb="5">
      <t>メンセキ</t>
    </rPh>
    <rPh sb="6" eb="8">
      <t>ゲンキョウ</t>
    </rPh>
    <phoneticPr fontId="4"/>
  </si>
  <si>
    <t>(単位：ha)</t>
    <rPh sb="1" eb="3">
      <t>タンイ</t>
    </rPh>
    <phoneticPr fontId="4"/>
  </si>
  <si>
    <t>種　類</t>
    <rPh sb="0" eb="1">
      <t>タネ</t>
    </rPh>
    <rPh sb="2" eb="3">
      <t>ルイ</t>
    </rPh>
    <phoneticPr fontId="4"/>
  </si>
  <si>
    <t>総　数</t>
    <rPh sb="0" eb="1">
      <t>フサ</t>
    </rPh>
    <rPh sb="2" eb="3">
      <t>カズ</t>
    </rPh>
    <phoneticPr fontId="4"/>
  </si>
  <si>
    <t>水　源
かん養</t>
    <rPh sb="0" eb="1">
      <t>ミズ</t>
    </rPh>
    <rPh sb="2" eb="3">
      <t>ミナモト</t>
    </rPh>
    <rPh sb="6" eb="7">
      <t>ヨウ</t>
    </rPh>
    <phoneticPr fontId="4"/>
  </si>
  <si>
    <t>土砂流出
防　　備</t>
    <rPh sb="0" eb="2">
      <t>ドシャ</t>
    </rPh>
    <rPh sb="2" eb="4">
      <t>リュウシュツ</t>
    </rPh>
    <rPh sb="5" eb="6">
      <t>ボウ</t>
    </rPh>
    <rPh sb="8" eb="9">
      <t>ビ</t>
    </rPh>
    <phoneticPr fontId="4"/>
  </si>
  <si>
    <t>土砂崩壊
防　　備</t>
    <rPh sb="0" eb="2">
      <t>ドシャ</t>
    </rPh>
    <rPh sb="2" eb="4">
      <t>ホウカイ</t>
    </rPh>
    <rPh sb="5" eb="6">
      <t>ボウ</t>
    </rPh>
    <rPh sb="8" eb="9">
      <t>ビ</t>
    </rPh>
    <phoneticPr fontId="4"/>
  </si>
  <si>
    <t>飛砂防備</t>
    <rPh sb="0" eb="1">
      <t>ト</t>
    </rPh>
    <rPh sb="1" eb="2">
      <t>スナ</t>
    </rPh>
    <rPh sb="2" eb="4">
      <t>ボウビ</t>
    </rPh>
    <phoneticPr fontId="4"/>
  </si>
  <si>
    <t>防　風</t>
    <rPh sb="0" eb="1">
      <t>ボウ</t>
    </rPh>
    <rPh sb="2" eb="3">
      <t>カゼ</t>
    </rPh>
    <phoneticPr fontId="4"/>
  </si>
  <si>
    <t>水害防備</t>
    <rPh sb="0" eb="2">
      <t>スイガイ</t>
    </rPh>
    <rPh sb="2" eb="4">
      <t>ボウビ</t>
    </rPh>
    <phoneticPr fontId="4"/>
  </si>
  <si>
    <t>潮害防備</t>
    <rPh sb="0" eb="2">
      <t>チョウガイ</t>
    </rPh>
    <rPh sb="2" eb="4">
      <t>ボウビ</t>
    </rPh>
    <phoneticPr fontId="4"/>
  </si>
  <si>
    <t>-</t>
    <phoneticPr fontId="4"/>
  </si>
  <si>
    <t>国有林</t>
    <rPh sb="0" eb="3">
      <t>コクユウリン</t>
    </rPh>
    <phoneticPr fontId="4"/>
  </si>
  <si>
    <t>民有林</t>
    <rPh sb="0" eb="3">
      <t>ミンユウリン</t>
    </rPh>
    <phoneticPr fontId="4"/>
  </si>
  <si>
    <t>干害
防備</t>
    <rPh sb="0" eb="2">
      <t>カンガイ</t>
    </rPh>
    <rPh sb="3" eb="5">
      <t>ボウビ</t>
    </rPh>
    <phoneticPr fontId="4"/>
  </si>
  <si>
    <t>なだれ
防止</t>
    <rPh sb="4" eb="6">
      <t>ボウシ</t>
    </rPh>
    <phoneticPr fontId="4"/>
  </si>
  <si>
    <t>落石
防止</t>
    <rPh sb="0" eb="2">
      <t>ラクセキ</t>
    </rPh>
    <rPh sb="3" eb="5">
      <t>ボウシ</t>
    </rPh>
    <phoneticPr fontId="4"/>
  </si>
  <si>
    <t>魚つき</t>
    <rPh sb="0" eb="1">
      <t>サカナ</t>
    </rPh>
    <phoneticPr fontId="4"/>
  </si>
  <si>
    <t>航行
目標</t>
    <rPh sb="0" eb="2">
      <t>コウコウ</t>
    </rPh>
    <rPh sb="3" eb="5">
      <t>モクヒョウ</t>
    </rPh>
    <phoneticPr fontId="4"/>
  </si>
  <si>
    <t>保　健</t>
    <rPh sb="0" eb="1">
      <t>タモツ</t>
    </rPh>
    <rPh sb="2" eb="3">
      <t>ケン</t>
    </rPh>
    <phoneticPr fontId="4"/>
  </si>
  <si>
    <t>風　致</t>
    <rPh sb="0" eb="1">
      <t>カゼ</t>
    </rPh>
    <rPh sb="2" eb="3">
      <t>イタス</t>
    </rPh>
    <phoneticPr fontId="4"/>
  </si>
  <si>
    <t>-</t>
  </si>
  <si>
    <t>　 注：（　）は左側（森林法の上位）の保安林との兼種指定で外数</t>
    <phoneticPr fontId="16"/>
  </si>
  <si>
    <t>　　　　項目ごとに小数点以下は四捨五入した関係で合計が一致しないことがある</t>
    <phoneticPr fontId="16"/>
  </si>
  <si>
    <t>（２）　治山事業による保全</t>
    <rPh sb="4" eb="6">
      <t>チサン</t>
    </rPh>
    <rPh sb="6" eb="8">
      <t>ジギョウ</t>
    </rPh>
    <rPh sb="11" eb="13">
      <t>ホゼ</t>
    </rPh>
    <phoneticPr fontId="4"/>
  </si>
  <si>
    <t>ア　災害の発生状況（治山関係）</t>
    <rPh sb="2" eb="4">
      <t>サイガイ</t>
    </rPh>
    <rPh sb="5" eb="7">
      <t>ハッセイ</t>
    </rPh>
    <rPh sb="7" eb="9">
      <t>ジョウキョウ</t>
    </rPh>
    <rPh sb="10" eb="12">
      <t>チサン</t>
    </rPh>
    <rPh sb="12" eb="14">
      <t>カンケイ</t>
    </rPh>
    <phoneticPr fontId="4"/>
  </si>
  <si>
    <t>区分</t>
    <rPh sb="0" eb="2">
      <t>クブン</t>
    </rPh>
    <phoneticPr fontId="4"/>
  </si>
  <si>
    <t>H17</t>
  </si>
  <si>
    <t>H18</t>
  </si>
  <si>
    <t>H19</t>
  </si>
  <si>
    <t>H20</t>
  </si>
  <si>
    <t>H21</t>
  </si>
  <si>
    <t>H22</t>
  </si>
  <si>
    <t>H23</t>
  </si>
  <si>
    <t>H24</t>
    <phoneticPr fontId="4"/>
  </si>
  <si>
    <t>H25</t>
    <phoneticPr fontId="4"/>
  </si>
  <si>
    <t>H26</t>
    <phoneticPr fontId="4"/>
  </si>
  <si>
    <t>H27</t>
    <phoneticPr fontId="4"/>
  </si>
  <si>
    <t>H28</t>
    <phoneticPr fontId="4"/>
  </si>
  <si>
    <t>H29</t>
    <phoneticPr fontId="4"/>
  </si>
  <si>
    <t>H30</t>
    <phoneticPr fontId="4"/>
  </si>
  <si>
    <t>R元</t>
    <rPh sb="1" eb="2">
      <t>モト</t>
    </rPh>
    <phoneticPr fontId="4"/>
  </si>
  <si>
    <t>R2</t>
    <phoneticPr fontId="4"/>
  </si>
  <si>
    <t>R3</t>
    <phoneticPr fontId="4"/>
  </si>
  <si>
    <t>R4</t>
    <phoneticPr fontId="4"/>
  </si>
  <si>
    <t>R5</t>
    <phoneticPr fontId="4"/>
  </si>
  <si>
    <t>R6</t>
    <phoneticPr fontId="4"/>
  </si>
  <si>
    <t>件数</t>
    <rPh sb="0" eb="2">
      <t>ケンスウ</t>
    </rPh>
    <phoneticPr fontId="4"/>
  </si>
  <si>
    <t>　</t>
    <phoneticPr fontId="4"/>
  </si>
  <si>
    <t>イ　治山事業の実績</t>
    <rPh sb="2" eb="4">
      <t>チサン</t>
    </rPh>
    <rPh sb="4" eb="6">
      <t>ジギョウ</t>
    </rPh>
    <rPh sb="7" eb="9">
      <t>ジッセキ</t>
    </rPh>
    <phoneticPr fontId="4"/>
  </si>
  <si>
    <t>(事業費　単位：千円)</t>
    <rPh sb="1" eb="4">
      <t>ジギョウヒ</t>
    </rPh>
    <rPh sb="5" eb="7">
      <t>タンイ</t>
    </rPh>
    <rPh sb="8" eb="9">
      <t>セン</t>
    </rPh>
    <rPh sb="9" eb="10">
      <t>エン</t>
    </rPh>
    <phoneticPr fontId="4"/>
  </si>
  <si>
    <t>区　　分</t>
    <rPh sb="0" eb="1">
      <t>ク</t>
    </rPh>
    <rPh sb="3" eb="4">
      <t>ブン</t>
    </rPh>
    <phoneticPr fontId="4"/>
  </si>
  <si>
    <t>一般治山</t>
    <rPh sb="0" eb="2">
      <t>イッパン</t>
    </rPh>
    <rPh sb="2" eb="4">
      <t>チサン</t>
    </rPh>
    <phoneticPr fontId="4"/>
  </si>
  <si>
    <t>一般公共</t>
    <rPh sb="0" eb="2">
      <t>イッパン</t>
    </rPh>
    <rPh sb="2" eb="4">
      <t>コウキョウ</t>
    </rPh>
    <phoneticPr fontId="4"/>
  </si>
  <si>
    <t>災害関連</t>
    <rPh sb="0" eb="2">
      <t>サイガイ</t>
    </rPh>
    <rPh sb="2" eb="4">
      <t>カンレン</t>
    </rPh>
    <phoneticPr fontId="4"/>
  </si>
  <si>
    <t>計</t>
    <rPh sb="0" eb="1">
      <t>ケイ</t>
    </rPh>
    <phoneticPr fontId="4"/>
  </si>
  <si>
    <t>県　単　公　共</t>
    <rPh sb="0" eb="1">
      <t>ケン</t>
    </rPh>
    <rPh sb="2" eb="3">
      <t>タン</t>
    </rPh>
    <rPh sb="4" eb="5">
      <t>コウ</t>
    </rPh>
    <rPh sb="6" eb="7">
      <t>トモ</t>
    </rPh>
    <phoneticPr fontId="4"/>
  </si>
  <si>
    <t>災害復旧（施設災）</t>
    <rPh sb="0" eb="2">
      <t>サイガイ</t>
    </rPh>
    <rPh sb="2" eb="4">
      <t>フッキュウ</t>
    </rPh>
    <rPh sb="5" eb="7">
      <t>シセツ</t>
    </rPh>
    <rPh sb="7" eb="8">
      <t>サイ</t>
    </rPh>
    <phoneticPr fontId="4"/>
  </si>
  <si>
    <t>合　　計</t>
    <rPh sb="0" eb="1">
      <t>ゴウ</t>
    </rPh>
    <rPh sb="3" eb="4">
      <t>ケイ</t>
    </rPh>
    <phoneticPr fontId="4"/>
  </si>
  <si>
    <t>資料：治山課</t>
    <rPh sb="0" eb="2">
      <t>シリョウ</t>
    </rPh>
    <phoneticPr fontId="4"/>
  </si>
  <si>
    <t>　注：事業費は当該年度の最終予算額</t>
    <rPh sb="1" eb="2">
      <t>チュウ</t>
    </rPh>
    <phoneticPr fontId="4"/>
  </si>
  <si>
    <t>総事業費ベース</t>
    <rPh sb="0" eb="4">
      <t>ソウジギョウヒ</t>
    </rPh>
    <phoneticPr fontId="16"/>
  </si>
  <si>
    <t>ウ　災害危険地区の状況</t>
    <rPh sb="2" eb="4">
      <t>サイガイ</t>
    </rPh>
    <rPh sb="4" eb="6">
      <t>キケン</t>
    </rPh>
    <rPh sb="6" eb="8">
      <t>チク</t>
    </rPh>
    <rPh sb="9" eb="11">
      <t>ジョウキョウ</t>
    </rPh>
    <phoneticPr fontId="4"/>
  </si>
  <si>
    <t>危険地区分</t>
    <rPh sb="0" eb="2">
      <t>キケン</t>
    </rPh>
    <rPh sb="2" eb="4">
      <t>チク</t>
    </rPh>
    <rPh sb="4" eb="5">
      <t>フン</t>
    </rPh>
    <phoneticPr fontId="4"/>
  </si>
  <si>
    <t>総地区数</t>
    <rPh sb="0" eb="1">
      <t>ソウ</t>
    </rPh>
    <rPh sb="1" eb="3">
      <t>チク</t>
    </rPh>
    <rPh sb="3" eb="4">
      <t>スウ</t>
    </rPh>
    <phoneticPr fontId="4"/>
  </si>
  <si>
    <t>既  着  手  箇  所  数</t>
    <rPh sb="0" eb="1">
      <t>スデ</t>
    </rPh>
    <rPh sb="3" eb="4">
      <t>キ</t>
    </rPh>
    <rPh sb="6" eb="7">
      <t>テ</t>
    </rPh>
    <rPh sb="9" eb="10">
      <t>カ</t>
    </rPh>
    <rPh sb="12" eb="13">
      <t>ショ</t>
    </rPh>
    <rPh sb="15" eb="16">
      <t>スウ</t>
    </rPh>
    <phoneticPr fontId="4"/>
  </si>
  <si>
    <t>未 着 手</t>
    <rPh sb="0" eb="1">
      <t>ミ</t>
    </rPh>
    <rPh sb="2" eb="3">
      <t>キ</t>
    </rPh>
    <rPh sb="4" eb="5">
      <t>テ</t>
    </rPh>
    <phoneticPr fontId="4"/>
  </si>
  <si>
    <t>着 手 率</t>
    <rPh sb="0" eb="1">
      <t>チャク</t>
    </rPh>
    <rPh sb="2" eb="3">
      <t>テ</t>
    </rPh>
    <rPh sb="4" eb="5">
      <t>リツ</t>
    </rPh>
    <phoneticPr fontId="4"/>
  </si>
  <si>
    <t>概 成 率</t>
    <rPh sb="2" eb="3">
      <t>ナリ</t>
    </rPh>
    <rPh sb="4" eb="5">
      <t>リツ</t>
    </rPh>
    <phoneticPr fontId="4"/>
  </si>
  <si>
    <t>概　成</t>
    <rPh sb="0" eb="1">
      <t>ガイ</t>
    </rPh>
    <rPh sb="2" eb="3">
      <t>シゲル</t>
    </rPh>
    <phoneticPr fontId="4"/>
  </si>
  <si>
    <t>未　完</t>
    <rPh sb="0" eb="1">
      <t>ミ</t>
    </rPh>
    <rPh sb="2" eb="3">
      <t>カン</t>
    </rPh>
    <phoneticPr fontId="4"/>
  </si>
  <si>
    <t>箇  所</t>
    <phoneticPr fontId="4"/>
  </si>
  <si>
    <t>（％）</t>
    <phoneticPr fontId="4"/>
  </si>
  <si>
    <t xml:space="preserve">山  腹  崩  壊 </t>
    <rPh sb="0" eb="1">
      <t>ヤマ</t>
    </rPh>
    <rPh sb="3" eb="4">
      <t>ハラ</t>
    </rPh>
    <rPh sb="6" eb="7">
      <t>ホウ</t>
    </rPh>
    <rPh sb="9" eb="10">
      <t>カイ</t>
    </rPh>
    <phoneticPr fontId="4"/>
  </si>
  <si>
    <t>崩壊土砂流出</t>
    <rPh sb="0" eb="2">
      <t>ホウカイ</t>
    </rPh>
    <rPh sb="2" eb="4">
      <t>ドシャ</t>
    </rPh>
    <rPh sb="4" eb="6">
      <t>リュウシュツ</t>
    </rPh>
    <phoneticPr fontId="4"/>
  </si>
  <si>
    <t>地  す  べ  り</t>
    <rPh sb="0" eb="1">
      <t>ジ</t>
    </rPh>
    <phoneticPr fontId="4"/>
  </si>
  <si>
    <t>小　　計</t>
    <rPh sb="0" eb="1">
      <t>ショウ</t>
    </rPh>
    <rPh sb="3" eb="4">
      <t>ケイ</t>
    </rPh>
    <phoneticPr fontId="4"/>
  </si>
  <si>
    <t>な     だ     れ</t>
    <phoneticPr fontId="4"/>
  </si>
  <si>
    <t>資料：治山課「山地災害危険地区の再点検」</t>
    <rPh sb="0" eb="2">
      <t>シリョウ</t>
    </rPh>
    <phoneticPr fontId="4"/>
  </si>
  <si>
    <t>　 注：民有林のみ、国有林分は除く</t>
    <rPh sb="2" eb="3">
      <t>チュウ</t>
    </rPh>
    <phoneticPr fontId="4"/>
  </si>
  <si>
    <t>（３）　林地開発</t>
    <rPh sb="4" eb="6">
      <t>リンチ</t>
    </rPh>
    <rPh sb="6" eb="8">
      <t>カイハツ</t>
    </rPh>
    <phoneticPr fontId="4"/>
  </si>
  <si>
    <t>ア　林地開発許可</t>
    <rPh sb="2" eb="4">
      <t>リンチ</t>
    </rPh>
    <rPh sb="4" eb="6">
      <t>カイハツ</t>
    </rPh>
    <rPh sb="6" eb="8">
      <t>キョカ</t>
    </rPh>
    <phoneticPr fontId="4"/>
  </si>
  <si>
    <t>年　度</t>
    <rPh sb="0" eb="1">
      <t>トシ</t>
    </rPh>
    <rPh sb="2" eb="3">
      <t>ド</t>
    </rPh>
    <phoneticPr fontId="4"/>
  </si>
  <si>
    <t>合　計</t>
    <rPh sb="0" eb="1">
      <t>ゴウ</t>
    </rPh>
    <rPh sb="2" eb="3">
      <t>ケイ</t>
    </rPh>
    <phoneticPr fontId="4"/>
  </si>
  <si>
    <t>区　分</t>
    <rPh sb="0" eb="1">
      <t>ク</t>
    </rPh>
    <rPh sb="2" eb="3">
      <t>ブン</t>
    </rPh>
    <phoneticPr fontId="4"/>
  </si>
  <si>
    <t>（5カ年）</t>
    <rPh sb="3" eb="4">
      <t>ネン</t>
    </rPh>
    <phoneticPr fontId="4"/>
  </si>
  <si>
    <t>　工場・別荘地等</t>
    <rPh sb="1" eb="3">
      <t>コウジョウ</t>
    </rPh>
    <rPh sb="4" eb="7">
      <t>ベッソウチ</t>
    </rPh>
    <rPh sb="7" eb="8">
      <t>トウ</t>
    </rPh>
    <phoneticPr fontId="4"/>
  </si>
  <si>
    <t>　ゴルフ場</t>
    <rPh sb="4" eb="5">
      <t>ジョウ</t>
    </rPh>
    <phoneticPr fontId="4"/>
  </si>
  <si>
    <t>　レジャー施設</t>
    <rPh sb="5" eb="7">
      <t>シセツ</t>
    </rPh>
    <phoneticPr fontId="4"/>
  </si>
  <si>
    <t>　農用地</t>
    <rPh sb="1" eb="4">
      <t>ノウヨウチ</t>
    </rPh>
    <phoneticPr fontId="4"/>
  </si>
  <si>
    <t>　土砂採取</t>
    <rPh sb="1" eb="3">
      <t>ドシャ</t>
    </rPh>
    <rPh sb="3" eb="5">
      <t>サイシュ</t>
    </rPh>
    <phoneticPr fontId="4"/>
  </si>
  <si>
    <t>　その他</t>
    <rPh sb="3" eb="4">
      <t>タ</t>
    </rPh>
    <phoneticPr fontId="4"/>
  </si>
  <si>
    <t xml:space="preserve"> 注1：上段（　）は新規許可箇所数、下段は新規許可面積に変更による増減面積を加えたもの</t>
    <rPh sb="1" eb="2">
      <t>チュウ</t>
    </rPh>
    <phoneticPr fontId="4"/>
  </si>
  <si>
    <t>　　　　箇所が０で下段数値があるものは、変更許可による面積の増加分を表示</t>
    <phoneticPr fontId="16"/>
  </si>
  <si>
    <t xml:space="preserve"> 注2：区分の「その他」は残土処理場、資材置場、墓地、駐車場等</t>
    <rPh sb="1" eb="2">
      <t>チュウ</t>
    </rPh>
    <phoneticPr fontId="4"/>
  </si>
  <si>
    <t xml:space="preserve"> 注3：項目ごとに小数点以下は四捨五入した関係で合計が一致しないことがある</t>
    <rPh sb="1" eb="2">
      <t>チュウ</t>
    </rPh>
    <phoneticPr fontId="4"/>
  </si>
  <si>
    <t>イ　林地開発連絡調整</t>
    <rPh sb="2" eb="4">
      <t>リンチ</t>
    </rPh>
    <rPh sb="4" eb="6">
      <t>カイハツ</t>
    </rPh>
    <rPh sb="6" eb="8">
      <t>レンラク</t>
    </rPh>
    <rPh sb="8" eb="10">
      <t>チョウセイ</t>
    </rPh>
    <phoneticPr fontId="4"/>
  </si>
  <si>
    <t>R2</t>
  </si>
  <si>
    <t>　事業所等</t>
    <rPh sb="1" eb="4">
      <t>ジギョウショ</t>
    </rPh>
    <rPh sb="4" eb="5">
      <t>トウ</t>
    </rPh>
    <phoneticPr fontId="4"/>
  </si>
  <si>
    <t>　公　園</t>
    <rPh sb="1" eb="2">
      <t>コウ</t>
    </rPh>
    <rPh sb="3" eb="4">
      <t>エン</t>
    </rPh>
    <phoneticPr fontId="4"/>
  </si>
  <si>
    <t>-</t>
    <phoneticPr fontId="16"/>
  </si>
  <si>
    <t>　道　路</t>
    <rPh sb="1" eb="2">
      <t>ミチ</t>
    </rPh>
    <rPh sb="3" eb="4">
      <t>ロ</t>
    </rPh>
    <phoneticPr fontId="4"/>
  </si>
  <si>
    <t>-</t>
    <phoneticPr fontId="23"/>
  </si>
  <si>
    <t>　ダ　ム</t>
    <phoneticPr fontId="4"/>
  </si>
  <si>
    <t xml:space="preserve"> 注1：連絡調整によるものは、国、地方公共団体等が行う公益性の高い事業</t>
    <rPh sb="1" eb="2">
      <t>チュウ</t>
    </rPh>
    <phoneticPr fontId="4"/>
  </si>
  <si>
    <t xml:space="preserve"> 注2：上段（　）は了承箇所数、下段は了承面積</t>
    <rPh sb="1" eb="2">
      <t>チュウ</t>
    </rPh>
    <phoneticPr fontId="4"/>
  </si>
  <si>
    <t>　　　 箇所が０で下段数値がある場合は、変更による了承面積の増加分を表示</t>
    <phoneticPr fontId="16"/>
  </si>
  <si>
    <t xml:space="preserve"> 注3：区分の「その他」は残土処理場、鉄道、レジャー施設等</t>
    <rPh sb="1" eb="2">
      <t>チュウ</t>
    </rPh>
    <phoneticPr fontId="4"/>
  </si>
  <si>
    <t>（４）　森林保護</t>
    <rPh sb="4" eb="6">
      <t>シンリン</t>
    </rPh>
    <rPh sb="6" eb="8">
      <t>ホゴ</t>
    </rPh>
    <phoneticPr fontId="4"/>
  </si>
  <si>
    <t>ア　松くい虫被害量の推移</t>
    <rPh sb="2" eb="3">
      <t>マツ</t>
    </rPh>
    <rPh sb="5" eb="6">
      <t>ムシ</t>
    </rPh>
    <rPh sb="6" eb="8">
      <t>ヒガイ</t>
    </rPh>
    <rPh sb="8" eb="9">
      <t>リョウ</t>
    </rPh>
    <rPh sb="10" eb="12">
      <t>スイイ</t>
    </rPh>
    <phoneticPr fontId="4"/>
  </si>
  <si>
    <t>（被害量　単位：㎥）</t>
    <phoneticPr fontId="4"/>
  </si>
  <si>
    <t>被害量　(単位：m3)</t>
    <rPh sb="0" eb="3">
      <t>ヒガイリョウ</t>
    </rPh>
    <rPh sb="5" eb="7">
      <t>タンイ</t>
    </rPh>
    <phoneticPr fontId="4"/>
  </si>
  <si>
    <t>S52</t>
  </si>
  <si>
    <t>S53</t>
  </si>
  <si>
    <t>S54</t>
  </si>
  <si>
    <t>S55</t>
  </si>
  <si>
    <t>S56</t>
  </si>
  <si>
    <t>S57</t>
  </si>
  <si>
    <t>S58</t>
  </si>
  <si>
    <t>S59</t>
  </si>
  <si>
    <t>S60</t>
  </si>
  <si>
    <t>S61</t>
  </si>
  <si>
    <t>S62</t>
  </si>
  <si>
    <t>S63</t>
  </si>
  <si>
    <t>H元</t>
    <rPh sb="1" eb="2">
      <t>ゲン</t>
    </rPh>
    <phoneticPr fontId="4"/>
  </si>
  <si>
    <t>H2</t>
  </si>
  <si>
    <t>H3</t>
  </si>
  <si>
    <t>H4</t>
  </si>
  <si>
    <t>H5</t>
  </si>
  <si>
    <t>H6</t>
  </si>
  <si>
    <t>H7</t>
  </si>
  <si>
    <t>H8</t>
  </si>
  <si>
    <t>H9</t>
  </si>
  <si>
    <t>H10</t>
  </si>
  <si>
    <t>H11</t>
  </si>
  <si>
    <t>H12</t>
  </si>
  <si>
    <t>H13</t>
  </si>
  <si>
    <t>H14</t>
  </si>
  <si>
    <t>H15</t>
  </si>
  <si>
    <t>H16</t>
  </si>
  <si>
    <t>H24</t>
  </si>
  <si>
    <t>H25</t>
  </si>
  <si>
    <t>H26</t>
  </si>
  <si>
    <t>H27</t>
  </si>
  <si>
    <t>H28</t>
  </si>
  <si>
    <t>H29</t>
  </si>
  <si>
    <t>H30</t>
  </si>
  <si>
    <t>R元</t>
    <rPh sb="1" eb="2">
      <t>モト</t>
    </rPh>
    <phoneticPr fontId="18"/>
  </si>
  <si>
    <t>R3</t>
  </si>
  <si>
    <t>R4</t>
    <phoneticPr fontId="16"/>
  </si>
  <si>
    <t>R5</t>
  </si>
  <si>
    <t>被害量（m3）</t>
    <rPh sb="0" eb="2">
      <t>ヒガイ</t>
    </rPh>
    <rPh sb="2" eb="3">
      <t>リョウ</t>
    </rPh>
    <phoneticPr fontId="4"/>
  </si>
  <si>
    <t>被害本数　(単位：本)</t>
    <rPh sb="0" eb="2">
      <t>ヒガイ</t>
    </rPh>
    <rPh sb="2" eb="4">
      <t>ホンスウ</t>
    </rPh>
    <rPh sb="6" eb="8">
      <t>タンイ</t>
    </rPh>
    <rPh sb="9" eb="10">
      <t>ホン</t>
    </rPh>
    <phoneticPr fontId="4"/>
  </si>
  <si>
    <t>H5</t>
    <phoneticPr fontId="4"/>
  </si>
  <si>
    <t>R6</t>
  </si>
  <si>
    <t>被害量（本）</t>
    <rPh sb="0" eb="2">
      <t>ヒガイ</t>
    </rPh>
    <rPh sb="2" eb="3">
      <t>リョウ</t>
    </rPh>
    <rPh sb="4" eb="5">
      <t>ホン</t>
    </rPh>
    <phoneticPr fontId="4"/>
  </si>
  <si>
    <t>第２　森林の有する多面的機能の発揮に向けた動き</t>
    <phoneticPr fontId="4"/>
  </si>
  <si>
    <t>３　森林の保全</t>
    <phoneticPr fontId="4"/>
  </si>
  <si>
    <t>（５）　環境保全林の整備状況</t>
    <rPh sb="4" eb="8">
      <t>カンキョウホゼン</t>
    </rPh>
    <rPh sb="8" eb="9">
      <t>リン</t>
    </rPh>
    <rPh sb="10" eb="14">
      <t>セイビジョウキョウ</t>
    </rPh>
    <phoneticPr fontId="4"/>
  </si>
  <si>
    <t>　(令和６年度末)</t>
    <rPh sb="2" eb="4">
      <t>レイワ</t>
    </rPh>
    <rPh sb="5" eb="7">
      <t>ネンド</t>
    </rPh>
    <rPh sb="7" eb="8">
      <t>マツ</t>
    </rPh>
    <phoneticPr fontId="4"/>
  </si>
  <si>
    <t>所管する
地域機関</t>
    <rPh sb="0" eb="2">
      <t>ショカン</t>
    </rPh>
    <rPh sb="5" eb="7">
      <t>チイキ</t>
    </rPh>
    <rPh sb="7" eb="9">
      <t>キカン</t>
    </rPh>
    <phoneticPr fontId="4"/>
  </si>
  <si>
    <t>生活環境
保全林等</t>
    <rPh sb="0" eb="2">
      <t>セイカツ</t>
    </rPh>
    <rPh sb="2" eb="4">
      <t>カンキョウ</t>
    </rPh>
    <rPh sb="5" eb="7">
      <t>ホゼ</t>
    </rPh>
    <rPh sb="7" eb="8">
      <t>リン</t>
    </rPh>
    <rPh sb="8" eb="9">
      <t>トウ</t>
    </rPh>
    <phoneticPr fontId="4"/>
  </si>
  <si>
    <t>日本海
夕日の森</t>
    <rPh sb="0" eb="3">
      <t>ニホンカイ</t>
    </rPh>
    <rPh sb="4" eb="6">
      <t>ユウヒ</t>
    </rPh>
    <rPh sb="7" eb="8">
      <t>モリ</t>
    </rPh>
    <phoneticPr fontId="4"/>
  </si>
  <si>
    <t>森林機能保全整備事業
実施箇所</t>
    <rPh sb="0" eb="2">
      <t>シンリン</t>
    </rPh>
    <rPh sb="2" eb="4">
      <t>キノウ</t>
    </rPh>
    <rPh sb="4" eb="6">
      <t>ホゼ</t>
    </rPh>
    <rPh sb="6" eb="8">
      <t>セイビ</t>
    </rPh>
    <rPh sb="8" eb="10">
      <t>ジギョウ</t>
    </rPh>
    <rPh sb="11" eb="13">
      <t>ジッシ</t>
    </rPh>
    <rPh sb="13" eb="15">
      <t>カショ</t>
    </rPh>
    <phoneticPr fontId="4"/>
  </si>
  <si>
    <t>ふるさとの森</t>
    <rPh sb="5" eb="6">
      <t>モリ</t>
    </rPh>
    <phoneticPr fontId="4"/>
  </si>
  <si>
    <t>県民の森
青少年の森</t>
    <rPh sb="0" eb="2">
      <t>ケンミン</t>
    </rPh>
    <rPh sb="3" eb="4">
      <t>モリ</t>
    </rPh>
    <rPh sb="5" eb="8">
      <t>セイショウネン</t>
    </rPh>
    <rPh sb="9" eb="10">
      <t>モリ</t>
    </rPh>
    <phoneticPr fontId="4"/>
  </si>
  <si>
    <t>村　上</t>
    <rPh sb="0" eb="1">
      <t>ムラ</t>
    </rPh>
    <rPh sb="2" eb="3">
      <t>ウエ</t>
    </rPh>
    <phoneticPr fontId="4"/>
  </si>
  <si>
    <t>津　川</t>
    <rPh sb="0" eb="1">
      <t>ツ</t>
    </rPh>
    <rPh sb="2" eb="3">
      <t>カワ</t>
    </rPh>
    <phoneticPr fontId="4"/>
  </si>
  <si>
    <t>新　潟</t>
    <rPh sb="0" eb="1">
      <t>シン</t>
    </rPh>
    <rPh sb="2" eb="3">
      <t>カタ</t>
    </rPh>
    <phoneticPr fontId="4"/>
  </si>
  <si>
    <t>長　岡</t>
    <rPh sb="0" eb="1">
      <t>チョウ</t>
    </rPh>
    <rPh sb="2" eb="3">
      <t>オカ</t>
    </rPh>
    <phoneticPr fontId="4"/>
  </si>
  <si>
    <t>南魚沼</t>
    <rPh sb="0" eb="3">
      <t>ミナミウオヌマ</t>
    </rPh>
    <phoneticPr fontId="4"/>
  </si>
  <si>
    <t>上　越</t>
    <rPh sb="0" eb="1">
      <t>ウエ</t>
    </rPh>
    <rPh sb="2" eb="3">
      <t>コシ</t>
    </rPh>
    <phoneticPr fontId="4"/>
  </si>
  <si>
    <t>糸魚川</t>
    <rPh sb="0" eb="3">
      <t>イトイガワ</t>
    </rPh>
    <phoneticPr fontId="4"/>
  </si>
  <si>
    <t>佐　渡</t>
    <rPh sb="0" eb="1">
      <t>タスク</t>
    </rPh>
    <rPh sb="2" eb="3">
      <t>ワタリ</t>
    </rPh>
    <phoneticPr fontId="4"/>
  </si>
  <si>
    <t>資料：治山課</t>
    <rPh sb="0" eb="2">
      <t>シリョウ</t>
    </rPh>
    <rPh sb="3" eb="6">
      <t>チサンカ</t>
    </rPh>
    <phoneticPr fontId="4"/>
  </si>
  <si>
    <t>第４　森林の保全</t>
    <rPh sb="0" eb="1">
      <t>ダイ</t>
    </rPh>
    <rPh sb="3" eb="5">
      <t>シンリン</t>
    </rPh>
    <rPh sb="6" eb="8">
      <t>ホゼン</t>
    </rPh>
    <phoneticPr fontId="4"/>
  </si>
  <si>
    <t>イ　カシノナガキクイムシ被害量の推移</t>
    <rPh sb="12" eb="15">
      <t>ヒガイリョウ</t>
    </rPh>
    <rPh sb="16" eb="18">
      <t>スイイ</t>
    </rPh>
    <phoneticPr fontId="1"/>
  </si>
  <si>
    <t>R7</t>
  </si>
  <si>
    <t>１　災害に強い森林づくりの推進</t>
    <rPh sb="2" eb="4">
      <t>サイガイ</t>
    </rPh>
    <rPh sb="5" eb="6">
      <t>ツヨ</t>
    </rPh>
    <rPh sb="7" eb="9">
      <t>シンリン</t>
    </rPh>
    <rPh sb="13" eb="15">
      <t>スイシン</t>
    </rPh>
    <phoneticPr fontId="1"/>
  </si>
  <si>
    <t>１　災害に強い森林づくりの推進</t>
    <phoneticPr fontId="1"/>
  </si>
  <si>
    <t>１　災害に強い森林づくりの推進</t>
    <phoneticPr fontId="1"/>
  </si>
  <si>
    <t>被害額
(億円)</t>
    <rPh sb="0" eb="3">
      <t>ヒガイガク</t>
    </rPh>
    <rPh sb="5" eb="7">
      <t>オクエン</t>
    </rPh>
    <phoneticPr fontId="4"/>
  </si>
  <si>
    <t>R3</t>
    <phoneticPr fontId="1"/>
  </si>
  <si>
    <t>R4</t>
    <phoneticPr fontId="1"/>
  </si>
  <si>
    <t>R5</t>
    <phoneticPr fontId="1"/>
  </si>
  <si>
    <t>R6</t>
    <phoneticPr fontId="1"/>
  </si>
  <si>
    <t>R7</t>
    <phoneticPr fontId="4"/>
  </si>
  <si>
    <t>一般公共について、R7の場合は、R6ゼロ・R7経常・R7補正の予算（２月議会）を計上している。</t>
    <rPh sb="0" eb="4">
      <t>イッパンコウキョウ</t>
    </rPh>
    <rPh sb="12" eb="14">
      <t>バアイ</t>
    </rPh>
    <rPh sb="23" eb="25">
      <t>ケイジョウ</t>
    </rPh>
    <rPh sb="28" eb="30">
      <t>ホセイ</t>
    </rPh>
    <rPh sb="31" eb="33">
      <t>ヨサン</t>
    </rPh>
    <rPh sb="35" eb="36">
      <t>ガツ</t>
    </rPh>
    <rPh sb="36" eb="38">
      <t>ギカイ</t>
    </rPh>
    <rPh sb="40" eb="42">
      <t>ケイジョウ</t>
    </rPh>
    <phoneticPr fontId="1"/>
  </si>
  <si>
    <t>S49～R元</t>
    <rPh sb="5" eb="6">
      <t>モト</t>
    </rPh>
    <phoneticPr fontId="4"/>
  </si>
  <si>
    <t>資料：治山課（令和６年度末現在）</t>
    <rPh sb="0" eb="2">
      <t>シリョウ</t>
    </rPh>
    <phoneticPr fontId="4"/>
  </si>
  <si>
    <r>
      <t>(</t>
    </r>
    <r>
      <rPr>
        <sz val="10"/>
        <rFont val="游ゴシック"/>
        <family val="3"/>
        <charset val="128"/>
      </rPr>
      <t>令和７年３月31日現在)</t>
    </r>
    <rPh sb="1" eb="3">
      <t>レイワ</t>
    </rPh>
    <rPh sb="4" eb="5">
      <t>ネン</t>
    </rPh>
    <rPh sb="6" eb="7">
      <t>ガツ</t>
    </rPh>
    <rPh sb="9" eb="10">
      <t>ニチ</t>
    </rPh>
    <rPh sb="10" eb="12">
      <t>ゲンザイ</t>
    </rPh>
    <phoneticPr fontId="4"/>
  </si>
  <si>
    <t>資料：治山課　「令和７年 災害報告」 （R7年末データ(R7.1.1～R7.12.31)）</t>
    <rPh sb="0" eb="2">
      <t>シリョウ</t>
    </rPh>
    <phoneticPr fontId="4"/>
  </si>
  <si>
    <t>資料：治山課（令和６年度末現在）</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</si>
</sst>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0;[Red]\-#,##0.0"/>
    <numFmt numFmtId="178" formatCode="0.0"/>
    <numFmt numFmtId="179" formatCode="0.0_);[Red]\(0.0\)"/>
    <numFmt numFmtId="180" formatCode="#,##0_ "/>
  </numFmts>
  <fonts count="4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tint="0.249977111117893"/>
      <name val="游ゴシック"/>
      <family val="3"/>
      <charset val="128"/>
      <scheme val="minor"/>
    </font>
    <font>
      <sz val="6"/>
      <name val="ＭＳ Ｐゴシック"/>
      <family val="3"/>
      <charset val="128"/>
    </font>
    <font>
      <u/>
      <sz val="11"/>
      <color theme="10"/>
      <name val="ＭＳ Ｐゴシック"/>
      <family val="3"/>
      <charset val="128"/>
    </font>
    <font>
      <sz val="10"/>
      <name val="Arial"/>
      <family val="2"/>
    </font>
    <font>
      <sz val="10"/>
      <color indexed="9"/>
      <name val="游ゴシック"/>
      <family val="3"/>
      <charset val="128"/>
      <scheme val="minor"/>
    </font>
    <font>
      <sz val="11"/>
      <name val="ＭＳ Ｐゴシック"/>
      <family val="3"/>
      <charset val="128"/>
    </font>
    <font>
      <sz val="10"/>
      <name val="游ゴシック"/>
      <family val="3"/>
      <charset val="128"/>
      <scheme val="minor"/>
    </font>
    <font>
      <sz val="10"/>
      <color theme="7" tint="-0.499984740745262"/>
      <name val="游ゴシック"/>
      <family val="3"/>
      <charset val="128"/>
      <scheme val="minor"/>
    </font>
    <font>
      <sz val="10"/>
      <color theme="1"/>
      <name val="游ゴシック"/>
      <family val="3"/>
      <charset val="128"/>
      <scheme val="minor"/>
    </font>
    <font>
      <sz val="10"/>
      <name val="ＭＳ 明朝"/>
      <family val="1"/>
      <charset val="128"/>
    </font>
    <font>
      <sz val="9"/>
      <name val="ＭＳ 明朝"/>
      <family val="1"/>
      <charset val="128"/>
    </font>
    <font>
      <sz val="9"/>
      <color theme="1" tint="0.249977111117893"/>
      <name val="游ゴシック"/>
      <family val="3"/>
      <charset val="128"/>
      <scheme val="minor"/>
    </font>
    <font>
      <sz val="11"/>
      <name val="ＭＳ 明朝"/>
      <family val="1"/>
      <charset val="128"/>
    </font>
    <font>
      <sz val="6"/>
      <name val="游ゴシック"/>
      <family val="3"/>
      <charset val="128"/>
      <scheme val="minor"/>
    </font>
    <font>
      <sz val="11"/>
      <color theme="1"/>
      <name val="ＭＳ 明朝"/>
      <family val="1"/>
      <charset val="128"/>
    </font>
    <font>
      <u/>
      <sz val="10"/>
      <name val="ＭＳ Ｐゴシック"/>
      <family val="3"/>
      <charset val="128"/>
    </font>
    <font>
      <sz val="10"/>
      <color theme="0"/>
      <name val="游ゴシック"/>
      <family val="3"/>
      <charset val="128"/>
      <scheme val="minor"/>
    </font>
    <font>
      <sz val="11"/>
      <name val="游ゴシック"/>
      <family val="3"/>
      <charset val="128"/>
      <scheme val="minor"/>
    </font>
    <font>
      <sz val="10"/>
      <name val="ＭＳ Ｐ明朝"/>
      <family val="1"/>
      <charset val="128"/>
    </font>
    <font>
      <sz val="10"/>
      <color rgb="FFFF0000"/>
      <name val="游ゴシック"/>
      <family val="3"/>
      <charset val="128"/>
      <scheme val="minor"/>
    </font>
    <font>
      <sz val="6"/>
      <name val="ＭＳ 明朝"/>
      <family val="2"/>
      <charset val="128"/>
    </font>
    <font>
      <sz val="9"/>
      <color theme="1" tint="0.499984740745262"/>
      <name val="游ゴシック"/>
      <family val="3"/>
      <charset val="128"/>
      <scheme val="minor"/>
    </font>
    <font>
      <sz val="10"/>
      <color theme="1" tint="0.499984740745262"/>
      <name val="游ゴシック"/>
      <family val="3"/>
      <charset val="128"/>
      <scheme val="minor"/>
    </font>
    <font>
      <sz val="10"/>
      <color rgb="FF00B050"/>
      <name val="游ゴシック"/>
      <family val="3"/>
      <charset val="128"/>
      <scheme val="minor"/>
    </font>
    <font>
      <sz val="9"/>
      <name val="游ゴシック"/>
      <family val="3"/>
      <charset val="128"/>
      <scheme val="minor"/>
    </font>
    <font>
      <sz val="11"/>
      <color theme="1"/>
      <name val="ＭＳ 明朝"/>
      <family val="2"/>
      <charset val="128"/>
    </font>
    <font>
      <sz val="9"/>
      <color rgb="FFFF0000"/>
      <name val="游ゴシック"/>
      <family val="3"/>
      <charset val="128"/>
      <scheme val="minor"/>
    </font>
    <font>
      <sz val="9"/>
      <color theme="1"/>
      <name val="游ゴシック"/>
      <family val="3"/>
      <charset val="128"/>
      <scheme val="minor"/>
    </font>
    <font>
      <sz val="9"/>
      <color theme="0"/>
      <name val="游ゴシック"/>
      <family val="3"/>
      <charset val="128"/>
      <scheme val="minor"/>
    </font>
    <font>
      <sz val="9"/>
      <color theme="1"/>
      <name val="ＭＳ Ｐ明朝"/>
      <family val="1"/>
      <charset val="128"/>
    </font>
    <font>
      <sz val="9"/>
      <name val="ＭＳ Ｐ明朝"/>
      <family val="1"/>
      <charset val="128"/>
    </font>
    <font>
      <sz val="10"/>
      <color theme="1" tint="0.249977111117893"/>
      <name val="ＭＳ Ｐ明朝"/>
      <family val="1"/>
      <charset val="128"/>
    </font>
    <font>
      <sz val="10"/>
      <color theme="1"/>
      <name val="ＭＳ Ｐ明朝"/>
      <family val="1"/>
      <charset val="128"/>
    </font>
    <font>
      <sz val="10"/>
      <color rgb="FF00B050"/>
      <name val="ＭＳ Ｐ明朝"/>
      <family val="1"/>
      <charset val="128"/>
    </font>
    <font>
      <sz val="9"/>
      <color rgb="FF00B050"/>
      <name val="游ゴシック"/>
      <family val="3"/>
      <charset val="128"/>
      <scheme val="minor"/>
    </font>
    <font>
      <sz val="10"/>
      <name val="游ゴシック"/>
      <family val="3"/>
      <charset val="128"/>
    </font>
    <font>
      <b/>
      <sz val="12"/>
      <color theme="1" tint="0.249977111117893"/>
      <name val="游ゴシック"/>
      <family val="3"/>
      <charset val="128"/>
      <scheme val="minor"/>
    </font>
    <font>
      <b/>
      <u/>
      <sz val="12"/>
      <color theme="10"/>
      <name val="ＭＳ Ｐゴシック"/>
      <family val="3"/>
      <charset val="128"/>
    </font>
    <font>
      <b/>
      <sz val="12"/>
      <color theme="1"/>
      <name val="游ゴシック"/>
      <family val="3"/>
      <charset val="128"/>
      <scheme val="minor"/>
    </font>
    <font>
      <b/>
      <sz val="12"/>
      <name val="游ゴシック"/>
      <family val="3"/>
      <charset val="128"/>
      <scheme val="minor"/>
    </font>
    <font>
      <b/>
      <u/>
      <sz val="12"/>
      <name val="ＭＳ Ｐゴシック"/>
      <family val="3"/>
      <charset val="128"/>
    </font>
    <font>
      <sz val="11"/>
      <color theme="0"/>
      <name val="游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7"/>
        <bgColor indexed="64"/>
      </patternFill>
    </fill>
    <fill>
      <patternFill patternType="solid">
        <fgColor theme="2" tint="-0.249977111117893"/>
        <bgColor indexed="64"/>
      </patternFill>
    </fill>
    <fill>
      <patternFill patternType="solid">
        <fgColor theme="9" tint="-0.249977111117893"/>
        <bgColor indexed="64"/>
      </patternFill>
    </fill>
  </fills>
  <borders count="20">
    <border>
      <left/>
      <right/>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bottom style="thin">
        <color indexed="64"/>
      </bottom>
      <diagonal/>
    </border>
    <border diagonalDown="1">
      <left/>
      <right style="thin">
        <color indexed="64"/>
      </right>
      <top/>
      <bottom style="thin">
        <color indexed="64"/>
      </bottom>
      <diagonal style="thin">
        <color indexed="64"/>
      </diagonal>
    </border>
    <border>
      <left style="thin">
        <color indexed="64"/>
      </left>
      <right/>
      <top style="thin">
        <color indexed="64"/>
      </top>
      <bottom/>
      <diagonal/>
    </border>
    <border diagonalDown="1">
      <left/>
      <right/>
      <top/>
      <bottom style="thin">
        <color indexed="64"/>
      </bottom>
      <diagonal style="thin">
        <color indexed="64"/>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2" fillId="0" borderId="0">
      <alignment vertical="center"/>
    </xf>
    <xf numFmtId="0" fontId="6" fillId="0" borderId="0"/>
    <xf numFmtId="0" fontId="8" fillId="0" borderId="0">
      <alignment vertical="center"/>
    </xf>
    <xf numFmtId="9" fontId="2" fillId="0" borderId="0" applyFont="0" applyFill="0" applyBorder="0" applyAlignment="0" applyProtection="0">
      <alignment vertical="center"/>
    </xf>
    <xf numFmtId="38" fontId="28" fillId="0" borderId="0" applyFont="0" applyFill="0" applyBorder="0" applyAlignment="0" applyProtection="0">
      <alignment vertical="center"/>
    </xf>
  </cellStyleXfs>
  <cellXfs count="171">
    <xf numFmtId="0" fontId="0" fillId="0" borderId="0" xfId="0">
      <alignment vertical="center"/>
    </xf>
    <xf numFmtId="0" fontId="2" fillId="0" borderId="0" xfId="3">
      <alignment vertical="center"/>
    </xf>
    <xf numFmtId="38" fontId="3" fillId="3" borderId="0" xfId="1" applyFont="1" applyFill="1">
      <alignment vertical="center"/>
    </xf>
    <xf numFmtId="0" fontId="9" fillId="3" borderId="0" xfId="5" applyFont="1" applyFill="1">
      <alignment vertical="center"/>
    </xf>
    <xf numFmtId="0" fontId="10" fillId="5" borderId="0" xfId="5" applyFont="1" applyFill="1">
      <alignment vertical="center"/>
    </xf>
    <xf numFmtId="0" fontId="9" fillId="5" borderId="0" xfId="5" applyFont="1" applyFill="1">
      <alignment vertical="center"/>
    </xf>
    <xf numFmtId="0" fontId="11" fillId="0" borderId="0" xfId="3" applyFont="1">
      <alignment vertical="center"/>
    </xf>
    <xf numFmtId="0" fontId="7" fillId="6" borderId="2" xfId="4" applyFont="1" applyFill="1" applyBorder="1" applyAlignment="1">
      <alignment horizontal="left" vertical="center"/>
    </xf>
    <xf numFmtId="0" fontId="7" fillId="6" borderId="3" xfId="4" applyFont="1" applyFill="1" applyBorder="1" applyAlignment="1">
      <alignment horizontal="left" vertical="center"/>
    </xf>
    <xf numFmtId="0" fontId="7" fillId="6" borderId="4" xfId="4" applyFont="1" applyFill="1" applyBorder="1" applyAlignment="1">
      <alignment horizontal="left" vertical="center"/>
    </xf>
    <xf numFmtId="0" fontId="9" fillId="0" borderId="0" xfId="5" applyFont="1">
      <alignment vertical="center"/>
    </xf>
    <xf numFmtId="0" fontId="12" fillId="0" borderId="0" xfId="3" applyFont="1">
      <alignment vertical="center"/>
    </xf>
    <xf numFmtId="0" fontId="12" fillId="0" borderId="0" xfId="3" applyFont="1" applyAlignment="1">
      <alignment horizontal="right" vertical="center"/>
    </xf>
    <xf numFmtId="38" fontId="13" fillId="3" borderId="5" xfId="1" applyFont="1" applyFill="1" applyBorder="1" applyAlignment="1">
      <alignment horizontal="centerContinuous" vertical="center"/>
    </xf>
    <xf numFmtId="38" fontId="13" fillId="3" borderId="5" xfId="1" applyFont="1" applyFill="1" applyBorder="1" applyAlignment="1">
      <alignment horizontal="center" vertical="center"/>
    </xf>
    <xf numFmtId="38" fontId="13" fillId="3" borderId="5" xfId="1" applyFont="1" applyFill="1" applyBorder="1" applyAlignment="1">
      <alignment horizontal="center" vertical="center" wrapText="1"/>
    </xf>
    <xf numFmtId="38" fontId="14" fillId="0" borderId="6" xfId="1" applyFont="1" applyFill="1" applyBorder="1" applyAlignment="1">
      <alignment horizontal="center" vertical="center"/>
    </xf>
    <xf numFmtId="38" fontId="14" fillId="0" borderId="0" xfId="1" applyFont="1" applyFill="1" applyBorder="1" applyAlignment="1">
      <alignment horizontal="center" vertical="center"/>
    </xf>
    <xf numFmtId="38" fontId="13" fillId="3" borderId="7" xfId="1" applyFont="1" applyFill="1" applyBorder="1" applyAlignment="1">
      <alignment horizontal="centerContinuous" vertical="center"/>
    </xf>
    <xf numFmtId="176" fontId="12" fillId="3" borderId="7" xfId="1" applyNumberFormat="1" applyFont="1" applyFill="1" applyBorder="1" applyAlignment="1">
      <alignment horizontal="right" vertical="center"/>
    </xf>
    <xf numFmtId="176" fontId="9" fillId="0" borderId="6" xfId="1" applyNumberFormat="1" applyFont="1" applyFill="1" applyBorder="1" applyAlignment="1">
      <alignment horizontal="right" vertical="center"/>
    </xf>
    <xf numFmtId="176" fontId="9" fillId="0" borderId="0" xfId="1" applyNumberFormat="1" applyFont="1" applyFill="1" applyBorder="1" applyAlignment="1">
      <alignment horizontal="right" vertical="center"/>
    </xf>
    <xf numFmtId="38" fontId="13" fillId="3" borderId="6" xfId="1" applyFont="1" applyFill="1" applyBorder="1" applyAlignment="1">
      <alignment horizontal="center" vertical="center"/>
    </xf>
    <xf numFmtId="38" fontId="13" fillId="3" borderId="8" xfId="1" applyFont="1" applyFill="1" applyBorder="1" applyAlignment="1">
      <alignment horizontal="center" vertical="center"/>
    </xf>
    <xf numFmtId="38" fontId="12" fillId="3" borderId="9" xfId="1" applyFont="1" applyFill="1" applyBorder="1" applyAlignment="1">
      <alignment horizontal="right" vertical="center"/>
    </xf>
    <xf numFmtId="38" fontId="9" fillId="0" borderId="6" xfId="1" applyFont="1" applyFill="1" applyBorder="1" applyAlignment="1">
      <alignment horizontal="right" vertical="center"/>
    </xf>
    <xf numFmtId="38" fontId="9" fillId="0" borderId="0" xfId="1" applyFont="1" applyFill="1" applyBorder="1" applyAlignment="1">
      <alignment horizontal="right" vertical="center"/>
    </xf>
    <xf numFmtId="38" fontId="13" fillId="3" borderId="10" xfId="1" applyFont="1" applyFill="1" applyBorder="1" applyAlignment="1">
      <alignment horizontal="center" vertical="center"/>
    </xf>
    <xf numFmtId="38" fontId="13" fillId="3" borderId="7" xfId="1" applyFont="1" applyFill="1" applyBorder="1" applyAlignment="1">
      <alignment horizontal="center" vertical="center"/>
    </xf>
    <xf numFmtId="38" fontId="13" fillId="3" borderId="9" xfId="1" applyFont="1" applyFill="1" applyBorder="1" applyAlignment="1">
      <alignment horizontal="center" vertical="center"/>
    </xf>
    <xf numFmtId="0" fontId="15" fillId="3" borderId="0" xfId="3" applyFont="1" applyFill="1">
      <alignment vertical="center"/>
    </xf>
    <xf numFmtId="0" fontId="15" fillId="3" borderId="11" xfId="3" applyFont="1" applyFill="1" applyBorder="1">
      <alignment vertical="center"/>
    </xf>
    <xf numFmtId="38" fontId="13" fillId="3" borderId="0" xfId="1" applyFont="1" applyFill="1" applyBorder="1" applyAlignment="1">
      <alignment horizontal="center" vertical="center"/>
    </xf>
    <xf numFmtId="176" fontId="12" fillId="3" borderId="0" xfId="1" applyNumberFormat="1" applyFont="1" applyFill="1" applyBorder="1" applyAlignment="1">
      <alignment horizontal="right" vertical="center"/>
    </xf>
    <xf numFmtId="38" fontId="12" fillId="3" borderId="0" xfId="1" applyFont="1" applyFill="1" applyBorder="1" applyAlignment="1">
      <alignment horizontal="right" vertical="center"/>
    </xf>
    <xf numFmtId="0" fontId="15" fillId="0" borderId="0" xfId="3" applyFont="1">
      <alignment vertical="center"/>
    </xf>
    <xf numFmtId="0" fontId="17" fillId="0" borderId="0" xfId="3" applyFont="1">
      <alignment vertical="center"/>
    </xf>
    <xf numFmtId="38" fontId="9" fillId="3" borderId="0" xfId="1" applyFont="1" applyFill="1">
      <alignment vertical="center"/>
    </xf>
    <xf numFmtId="0" fontId="9" fillId="0" borderId="0" xfId="3" applyFont="1">
      <alignment vertical="center"/>
    </xf>
    <xf numFmtId="0" fontId="19" fillId="6" borderId="2" xfId="4" applyFont="1" applyFill="1" applyBorder="1" applyAlignment="1">
      <alignment horizontal="left" vertical="center"/>
    </xf>
    <xf numFmtId="0" fontId="9" fillId="6" borderId="3" xfId="4" applyFont="1" applyFill="1" applyBorder="1" applyAlignment="1">
      <alignment horizontal="left" vertical="center"/>
    </xf>
    <xf numFmtId="0" fontId="9" fillId="6" borderId="4" xfId="4" applyFont="1" applyFill="1" applyBorder="1" applyAlignment="1">
      <alignment horizontal="left" vertical="center"/>
    </xf>
    <xf numFmtId="0" fontId="9" fillId="0" borderId="0" xfId="4" applyFont="1" applyAlignment="1">
      <alignment horizontal="left" vertical="center"/>
    </xf>
    <xf numFmtId="0" fontId="9" fillId="0" borderId="0" xfId="3" applyFont="1" applyAlignment="1">
      <alignment horizontal="right" vertical="center"/>
    </xf>
    <xf numFmtId="38" fontId="15" fillId="0" borderId="5" xfId="1" applyFont="1" applyFill="1" applyBorder="1" applyAlignment="1">
      <alignment horizontal="center" vertical="center"/>
    </xf>
    <xf numFmtId="0" fontId="15" fillId="0" borderId="5" xfId="3" applyFont="1" applyBorder="1" applyAlignment="1">
      <alignment horizontal="center" vertical="center"/>
    </xf>
    <xf numFmtId="38" fontId="15" fillId="0" borderId="5" xfId="1" applyFont="1" applyFill="1" applyBorder="1" applyAlignment="1">
      <alignment horizontal="center" vertical="center" wrapText="1"/>
    </xf>
    <xf numFmtId="177" fontId="15" fillId="0" borderId="5" xfId="1" applyNumberFormat="1" applyFont="1" applyFill="1" applyBorder="1" applyAlignment="1">
      <alignment vertical="center"/>
    </xf>
    <xf numFmtId="0" fontId="15" fillId="0" borderId="5" xfId="3" applyFont="1" applyBorder="1">
      <alignment vertical="center"/>
    </xf>
    <xf numFmtId="178" fontId="15" fillId="0" borderId="5" xfId="3" applyNumberFormat="1" applyFont="1" applyBorder="1">
      <alignment vertical="center"/>
    </xf>
    <xf numFmtId="0" fontId="15" fillId="0" borderId="5" xfId="5" applyFont="1" applyBorder="1">
      <alignment vertical="center"/>
    </xf>
    <xf numFmtId="38" fontId="15" fillId="0" borderId="5" xfId="1" applyFont="1" applyFill="1" applyBorder="1" applyAlignment="1">
      <alignment vertical="center"/>
    </xf>
    <xf numFmtId="0" fontId="20" fillId="0" borderId="0" xfId="3" applyFont="1">
      <alignment vertical="center"/>
    </xf>
    <xf numFmtId="0" fontId="9" fillId="0" borderId="0" xfId="3" applyFont="1" applyAlignment="1">
      <alignment horizontal="left" vertical="center"/>
    </xf>
    <xf numFmtId="0" fontId="7" fillId="3" borderId="0" xfId="4" applyFont="1" applyFill="1" applyAlignment="1">
      <alignment horizontal="left" vertical="center"/>
    </xf>
    <xf numFmtId="0" fontId="12" fillId="3" borderId="0" xfId="3" applyFont="1" applyFill="1">
      <alignment vertical="center"/>
    </xf>
    <xf numFmtId="0" fontId="12" fillId="3" borderId="0" xfId="3" applyFont="1" applyFill="1" applyAlignment="1">
      <alignment horizontal="right" vertical="center"/>
    </xf>
    <xf numFmtId="38" fontId="15" fillId="3" borderId="5" xfId="1" applyFont="1" applyFill="1" applyBorder="1" applyAlignment="1">
      <alignment horizontal="centerContinuous" vertical="center"/>
    </xf>
    <xf numFmtId="38" fontId="15" fillId="3" borderId="5" xfId="1" applyFont="1" applyFill="1" applyBorder="1" applyAlignment="1">
      <alignment horizontal="center" vertical="center"/>
    </xf>
    <xf numFmtId="38" fontId="15" fillId="3" borderId="7" xfId="1" applyFont="1" applyFill="1" applyBorder="1" applyAlignment="1">
      <alignment horizontal="center" vertical="center"/>
    </xf>
    <xf numFmtId="38" fontId="15" fillId="3" borderId="5" xfId="1" applyFont="1" applyFill="1" applyBorder="1" applyAlignment="1">
      <alignment horizontal="right" vertical="center"/>
    </xf>
    <xf numFmtId="38" fontId="15" fillId="0" borderId="5" xfId="1" applyFont="1" applyFill="1" applyBorder="1" applyAlignment="1">
      <alignment horizontal="right" vertical="center"/>
    </xf>
    <xf numFmtId="38" fontId="15" fillId="3" borderId="10" xfId="1" applyFont="1" applyFill="1" applyBorder="1" applyAlignment="1">
      <alignment horizontal="center" vertical="center"/>
    </xf>
    <xf numFmtId="3" fontId="17" fillId="0" borderId="0" xfId="3" applyNumberFormat="1" applyFont="1">
      <alignment vertical="center"/>
    </xf>
    <xf numFmtId="38" fontId="15" fillId="3" borderId="9" xfId="1" applyFont="1" applyFill="1" applyBorder="1" applyAlignment="1">
      <alignment horizontal="center" vertical="center"/>
    </xf>
    <xf numFmtId="0" fontId="12" fillId="3" borderId="0" xfId="3" applyFont="1" applyFill="1" applyAlignment="1">
      <alignment horizontal="left" vertical="center"/>
    </xf>
    <xf numFmtId="0" fontId="9" fillId="3" borderId="0" xfId="3" applyFont="1" applyFill="1">
      <alignment vertical="center"/>
    </xf>
    <xf numFmtId="0" fontId="9" fillId="6" borderId="2" xfId="4" applyFont="1" applyFill="1" applyBorder="1" applyAlignment="1">
      <alignment horizontal="left" vertical="center"/>
    </xf>
    <xf numFmtId="38" fontId="21" fillId="3" borderId="7" xfId="1" applyFont="1" applyFill="1" applyBorder="1" applyAlignment="1">
      <alignment horizontal="center" vertical="center"/>
    </xf>
    <xf numFmtId="38" fontId="21" fillId="3" borderId="5" xfId="1" applyFont="1" applyFill="1" applyBorder="1" applyAlignment="1">
      <alignment horizontal="centerContinuous" vertical="center"/>
    </xf>
    <xf numFmtId="40" fontId="21" fillId="3" borderId="9" xfId="1" applyNumberFormat="1" applyFont="1" applyFill="1" applyBorder="1" applyAlignment="1">
      <alignment horizontal="right" vertical="center"/>
    </xf>
    <xf numFmtId="40" fontId="21" fillId="3" borderId="5" xfId="1" applyNumberFormat="1" applyFont="1" applyFill="1" applyBorder="1" applyAlignment="1">
      <alignment horizontal="center" vertical="center"/>
    </xf>
    <xf numFmtId="40" fontId="21" fillId="3" borderId="9" xfId="1" applyNumberFormat="1" applyFont="1" applyFill="1" applyBorder="1" applyAlignment="1">
      <alignment horizontal="center" vertical="center"/>
    </xf>
    <xf numFmtId="0" fontId="7" fillId="0" borderId="0" xfId="4" applyFont="1" applyAlignment="1">
      <alignment horizontal="left" vertical="center"/>
    </xf>
    <xf numFmtId="38" fontId="9" fillId="3" borderId="12" xfId="1" applyFont="1" applyFill="1" applyBorder="1" applyAlignment="1">
      <alignment horizontal="centerContinuous" vertical="center" wrapText="1"/>
    </xf>
    <xf numFmtId="38" fontId="9" fillId="3" borderId="13" xfId="1" applyFont="1" applyFill="1" applyBorder="1" applyAlignment="1">
      <alignment horizontal="center" vertical="center"/>
    </xf>
    <xf numFmtId="38" fontId="9" fillId="3" borderId="7" xfId="1" applyFont="1" applyFill="1" applyBorder="1" applyAlignment="1">
      <alignment horizontal="center" vertical="center"/>
    </xf>
    <xf numFmtId="0" fontId="11" fillId="3" borderId="0" xfId="3" applyFont="1" applyFill="1">
      <alignment vertical="center"/>
    </xf>
    <xf numFmtId="38" fontId="9" fillId="3" borderId="14" xfId="1" applyFont="1" applyFill="1" applyBorder="1" applyAlignment="1">
      <alignment horizontal="center" vertical="center"/>
    </xf>
    <xf numFmtId="38" fontId="9" fillId="3" borderId="15" xfId="1" applyFont="1" applyFill="1" applyBorder="1" applyAlignment="1">
      <alignment horizontal="center" vertical="center"/>
    </xf>
    <xf numFmtId="38" fontId="9" fillId="3" borderId="9" xfId="1" applyFont="1" applyFill="1" applyBorder="1" applyAlignment="1">
      <alignment horizontal="center" vertical="center"/>
    </xf>
    <xf numFmtId="40" fontId="9" fillId="3" borderId="9" xfId="1" applyNumberFormat="1" applyFont="1" applyFill="1" applyBorder="1" applyAlignment="1">
      <alignment horizontal="center" vertical="center"/>
    </xf>
    <xf numFmtId="38" fontId="9" fillId="3" borderId="9" xfId="1" applyFont="1" applyFill="1" applyBorder="1" applyAlignment="1">
      <alignment horizontal="right" vertical="center"/>
    </xf>
    <xf numFmtId="176" fontId="9" fillId="3" borderId="10" xfId="1" applyNumberFormat="1" applyFont="1" applyFill="1" applyBorder="1" applyAlignment="1">
      <alignment horizontal="center" vertical="center"/>
    </xf>
    <xf numFmtId="0" fontId="9" fillId="3" borderId="9" xfId="3" applyFont="1" applyFill="1" applyBorder="1" applyAlignment="1">
      <alignment horizontal="center" vertical="center"/>
    </xf>
    <xf numFmtId="0" fontId="9" fillId="3" borderId="7" xfId="3" applyFont="1" applyFill="1" applyBorder="1" applyAlignment="1">
      <alignment horizontal="center" vertical="center"/>
    </xf>
    <xf numFmtId="0" fontId="22" fillId="0" borderId="0" xfId="3" applyFont="1">
      <alignment vertical="center"/>
    </xf>
    <xf numFmtId="38" fontId="9" fillId="3" borderId="11" xfId="1" applyFont="1" applyFill="1" applyBorder="1" applyAlignment="1">
      <alignment horizontal="center" vertical="center"/>
    </xf>
    <xf numFmtId="38" fontId="9" fillId="3" borderId="17" xfId="1" applyFont="1" applyFill="1" applyBorder="1" applyAlignment="1">
      <alignment horizontal="center" vertical="center"/>
    </xf>
    <xf numFmtId="40" fontId="9" fillId="3" borderId="9" xfId="1" applyNumberFormat="1" applyFont="1" applyFill="1" applyBorder="1" applyAlignment="1">
      <alignment horizontal="right" vertical="center"/>
    </xf>
    <xf numFmtId="38" fontId="9" fillId="3" borderId="6" xfId="1" applyFont="1" applyFill="1" applyBorder="1" applyAlignment="1">
      <alignment horizontal="left" vertical="center"/>
    </xf>
    <xf numFmtId="38" fontId="9" fillId="3" borderId="0" xfId="1" applyFont="1" applyFill="1" applyBorder="1" applyAlignment="1">
      <alignment horizontal="center" vertical="center"/>
    </xf>
    <xf numFmtId="38" fontId="9" fillId="3" borderId="18" xfId="1" applyFont="1" applyFill="1" applyBorder="1" applyAlignment="1">
      <alignment horizontal="center" vertical="center"/>
    </xf>
    <xf numFmtId="38" fontId="9" fillId="3" borderId="6" xfId="1" applyFont="1" applyFill="1" applyBorder="1" applyAlignment="1">
      <alignment horizontal="right" vertical="center"/>
    </xf>
    <xf numFmtId="0" fontId="7" fillId="6" borderId="1" xfId="4" applyFont="1" applyFill="1" applyBorder="1" applyAlignment="1">
      <alignment vertical="center"/>
    </xf>
    <xf numFmtId="0" fontId="7" fillId="6" borderId="0" xfId="4" applyFont="1" applyFill="1" applyAlignment="1">
      <alignment vertical="center"/>
    </xf>
    <xf numFmtId="0" fontId="9" fillId="0" borderId="0" xfId="5" applyFont="1" applyAlignment="1">
      <alignment horizontal="right" vertical="center"/>
    </xf>
    <xf numFmtId="0" fontId="24" fillId="0" borderId="0" xfId="3" applyFont="1" applyAlignment="1">
      <alignment horizontal="right" vertical="center"/>
    </xf>
    <xf numFmtId="0" fontId="25" fillId="0" borderId="0" xfId="3" applyFont="1" applyAlignment="1">
      <alignment horizontal="right" vertical="center"/>
    </xf>
    <xf numFmtId="0" fontId="26" fillId="0" borderId="0" xfId="3" applyFont="1" applyAlignment="1">
      <alignment horizontal="right" vertical="center"/>
    </xf>
    <xf numFmtId="0" fontId="26" fillId="0" borderId="0" xfId="3" applyFont="1" applyAlignment="1">
      <alignment horizontal="left" vertical="center"/>
    </xf>
    <xf numFmtId="38" fontId="14" fillId="0" borderId="5" xfId="1" applyFont="1" applyFill="1" applyBorder="1" applyAlignment="1">
      <alignment horizontal="center" vertical="center"/>
    </xf>
    <xf numFmtId="38" fontId="27" fillId="0" borderId="5" xfId="1" applyFont="1" applyFill="1" applyBorder="1" applyAlignment="1">
      <alignment horizontal="center" vertical="center"/>
    </xf>
    <xf numFmtId="40" fontId="27" fillId="0" borderId="5" xfId="1" applyNumberFormat="1" applyFont="1" applyFill="1" applyBorder="1" applyAlignment="1">
      <alignment horizontal="center" vertical="center"/>
    </xf>
    <xf numFmtId="0" fontId="9" fillId="0" borderId="5" xfId="3" applyFont="1" applyBorder="1" applyAlignment="1">
      <alignment horizontal="center" vertical="center"/>
    </xf>
    <xf numFmtId="0" fontId="11" fillId="0" borderId="5" xfId="3" applyFont="1" applyBorder="1" applyAlignment="1">
      <alignment horizontal="center" vertical="center"/>
    </xf>
    <xf numFmtId="38" fontId="14" fillId="0" borderId="5" xfId="1" applyFont="1" applyFill="1" applyBorder="1" applyAlignment="1">
      <alignment horizontal="left" vertical="center"/>
    </xf>
    <xf numFmtId="38" fontId="27" fillId="0" borderId="5" xfId="1" applyFont="1" applyFill="1" applyBorder="1" applyAlignment="1">
      <alignment horizontal="right" vertical="center"/>
    </xf>
    <xf numFmtId="180" fontId="27" fillId="0" borderId="5" xfId="3" applyNumberFormat="1" applyFont="1" applyBorder="1">
      <alignment vertical="center"/>
    </xf>
    <xf numFmtId="180" fontId="9" fillId="0" borderId="5" xfId="3" applyNumberFormat="1" applyFont="1" applyBorder="1" applyAlignment="1">
      <alignment horizontal="right" vertical="center"/>
    </xf>
    <xf numFmtId="38" fontId="11" fillId="0" borderId="5" xfId="1" applyFont="1" applyBorder="1">
      <alignment vertical="center"/>
    </xf>
    <xf numFmtId="38" fontId="11" fillId="0" borderId="5" xfId="7" applyFont="1" applyBorder="1">
      <alignment vertical="center"/>
    </xf>
    <xf numFmtId="38" fontId="3" fillId="0" borderId="0" xfId="1" applyFont="1" applyFill="1" applyBorder="1">
      <alignment vertical="center"/>
    </xf>
    <xf numFmtId="56" fontId="9" fillId="0" borderId="0" xfId="5" applyNumberFormat="1" applyFont="1" applyAlignment="1">
      <alignment horizontal="center" vertical="center"/>
    </xf>
    <xf numFmtId="38" fontId="29" fillId="0" borderId="5" xfId="1" applyFont="1" applyFill="1" applyBorder="1" applyAlignment="1">
      <alignment horizontal="center" vertical="center"/>
    </xf>
    <xf numFmtId="38" fontId="14" fillId="0" borderId="5" xfId="1" applyFont="1" applyFill="1" applyBorder="1" applyAlignment="1">
      <alignment horizontal="right" vertical="center"/>
    </xf>
    <xf numFmtId="0" fontId="27" fillId="0" borderId="5" xfId="3" applyFont="1" applyBorder="1">
      <alignment vertical="center"/>
    </xf>
    <xf numFmtId="0" fontId="29" fillId="0" borderId="5" xfId="3" applyFont="1" applyBorder="1">
      <alignment vertical="center"/>
    </xf>
    <xf numFmtId="180" fontId="11" fillId="0" borderId="5" xfId="3" applyNumberFormat="1" applyFont="1" applyBorder="1">
      <alignment vertical="center"/>
    </xf>
    <xf numFmtId="0" fontId="30" fillId="0" borderId="0" xfId="3" applyFont="1">
      <alignment vertical="center"/>
    </xf>
    <xf numFmtId="38" fontId="31" fillId="0" borderId="0" xfId="1" applyFont="1" applyFill="1" applyBorder="1" applyAlignment="1">
      <alignment horizontal="right" vertical="center"/>
    </xf>
    <xf numFmtId="0" fontId="19" fillId="0" borderId="0" xfId="3" applyFont="1">
      <alignment vertical="center"/>
    </xf>
    <xf numFmtId="0" fontId="32" fillId="0" borderId="0" xfId="3" applyFont="1">
      <alignment vertical="center"/>
    </xf>
    <xf numFmtId="0" fontId="33" fillId="0" borderId="0" xfId="3" applyFont="1">
      <alignment vertical="center"/>
    </xf>
    <xf numFmtId="0" fontId="21" fillId="0" borderId="0" xfId="4" applyFont="1" applyAlignment="1">
      <alignment horizontal="right" vertical="center"/>
    </xf>
    <xf numFmtId="38" fontId="34" fillId="0" borderId="5" xfId="1" applyFont="1" applyFill="1" applyBorder="1" applyAlignment="1">
      <alignment horizontal="center" vertical="center" wrapText="1"/>
    </xf>
    <xf numFmtId="38" fontId="35" fillId="0" borderId="5" xfId="1" applyFont="1" applyFill="1" applyBorder="1" applyAlignment="1">
      <alignment horizontal="centerContinuous" vertical="center" wrapText="1"/>
    </xf>
    <xf numFmtId="38" fontId="35" fillId="0" borderId="5" xfId="1" applyFont="1" applyFill="1" applyBorder="1" applyAlignment="1">
      <alignment horizontal="center" vertical="center" wrapText="1"/>
    </xf>
    <xf numFmtId="38" fontId="35" fillId="0" borderId="5" xfId="1" applyFont="1" applyFill="1" applyBorder="1" applyAlignment="1">
      <alignment horizontal="center" vertical="center"/>
    </xf>
    <xf numFmtId="38" fontId="35" fillId="0" borderId="5" xfId="1" applyFont="1" applyFill="1" applyBorder="1" applyAlignment="1">
      <alignment horizontal="centerContinuous" vertical="center"/>
    </xf>
    <xf numFmtId="38" fontId="34" fillId="0" borderId="5" xfId="1" applyFont="1" applyFill="1" applyBorder="1" applyAlignment="1">
      <alignment horizontal="center" vertical="center"/>
    </xf>
    <xf numFmtId="38" fontId="35" fillId="0" borderId="19" xfId="1" applyFont="1" applyFill="1" applyBorder="1" applyAlignment="1">
      <alignment horizontal="right" vertical="center"/>
    </xf>
    <xf numFmtId="38" fontId="35" fillId="0" borderId="5" xfId="1" applyFont="1" applyFill="1" applyBorder="1" applyAlignment="1">
      <alignment horizontal="right" vertical="center"/>
    </xf>
    <xf numFmtId="0" fontId="35" fillId="0" borderId="0" xfId="3" applyFont="1">
      <alignment vertical="center"/>
    </xf>
    <xf numFmtId="0" fontId="21" fillId="0" borderId="0" xfId="3" applyFont="1" applyAlignment="1">
      <alignment horizontal="left" vertical="center"/>
    </xf>
    <xf numFmtId="0" fontId="36" fillId="0" borderId="0" xfId="3" applyFont="1" applyAlignment="1">
      <alignment horizontal="left" vertical="center"/>
    </xf>
    <xf numFmtId="0" fontId="37" fillId="0" borderId="0" xfId="3" applyFont="1" applyAlignment="1">
      <alignment horizontal="right" vertical="center"/>
    </xf>
    <xf numFmtId="177" fontId="15" fillId="0" borderId="5" xfId="1" applyNumberFormat="1" applyFont="1" applyFill="1" applyBorder="1" applyAlignment="1">
      <alignment vertical="center" shrinkToFit="1"/>
    </xf>
    <xf numFmtId="38" fontId="12" fillId="0" borderId="5" xfId="1" applyFont="1" applyFill="1" applyBorder="1" applyAlignment="1">
      <alignment horizontal="center" vertical="center" wrapText="1"/>
    </xf>
    <xf numFmtId="176" fontId="11" fillId="0" borderId="0" xfId="3" applyNumberFormat="1" applyFont="1">
      <alignment vertical="center"/>
    </xf>
    <xf numFmtId="0" fontId="9" fillId="3" borderId="9" xfId="3" applyFont="1" applyFill="1" applyBorder="1">
      <alignment vertical="center"/>
    </xf>
    <xf numFmtId="176" fontId="9" fillId="0" borderId="10" xfId="1" applyNumberFormat="1" applyFont="1" applyFill="1" applyBorder="1" applyAlignment="1">
      <alignment horizontal="center" vertical="center"/>
    </xf>
    <xf numFmtId="1" fontId="9" fillId="0" borderId="9" xfId="3" applyNumberFormat="1" applyFont="1" applyBorder="1" applyAlignment="1">
      <alignment horizontal="center" vertical="center"/>
    </xf>
    <xf numFmtId="0" fontId="9" fillId="0" borderId="7" xfId="3" applyFont="1" applyBorder="1" applyAlignment="1">
      <alignment horizontal="center" vertical="center"/>
    </xf>
    <xf numFmtId="38" fontId="9" fillId="0" borderId="9" xfId="1" applyFont="1" applyFill="1" applyBorder="1" applyAlignment="1">
      <alignment horizontal="center" vertical="center"/>
    </xf>
    <xf numFmtId="0" fontId="9" fillId="0" borderId="9" xfId="3" applyFont="1" applyBorder="1" applyAlignment="1">
      <alignment horizontal="center" vertical="center"/>
    </xf>
    <xf numFmtId="38" fontId="21" fillId="3" borderId="5" xfId="1" applyFont="1" applyFill="1" applyBorder="1" applyAlignment="1">
      <alignment horizontal="right" vertical="center"/>
    </xf>
    <xf numFmtId="179" fontId="21" fillId="3" borderId="5" xfId="6" applyNumberFormat="1" applyFont="1" applyFill="1" applyBorder="1" applyAlignment="1">
      <alignment horizontal="right" vertical="center"/>
    </xf>
    <xf numFmtId="0" fontId="9" fillId="0" borderId="0" xfId="3" applyFont="1" applyAlignment="1">
      <alignment horizontal="left" vertical="center"/>
    </xf>
    <xf numFmtId="38" fontId="9" fillId="3" borderId="16" xfId="1" applyFont="1" applyFill="1" applyBorder="1" applyAlignment="1">
      <alignment horizontal="center" vertical="center"/>
    </xf>
    <xf numFmtId="38" fontId="9" fillId="3" borderId="13" xfId="1" applyFont="1" applyFill="1" applyBorder="1" applyAlignment="1">
      <alignment horizontal="center" vertical="center"/>
    </xf>
    <xf numFmtId="38" fontId="9" fillId="3" borderId="14" xfId="1" applyFont="1" applyFill="1" applyBorder="1" applyAlignment="1">
      <alignment horizontal="center" vertical="center"/>
    </xf>
    <xf numFmtId="38" fontId="9" fillId="3" borderId="8" xfId="1" applyFont="1" applyFill="1" applyBorder="1" applyAlignment="1">
      <alignment horizontal="center" vertical="center"/>
    </xf>
    <xf numFmtId="38" fontId="39" fillId="2" borderId="0" xfId="1" applyFont="1" applyFill="1">
      <alignment vertical="center"/>
    </xf>
    <xf numFmtId="38" fontId="40" fillId="2" borderId="0" xfId="2" applyNumberFormat="1" applyFont="1" applyFill="1" applyAlignment="1" applyProtection="1">
      <alignment horizontal="right" vertical="center"/>
    </xf>
    <xf numFmtId="0" fontId="41" fillId="0" borderId="0" xfId="3" applyFont="1">
      <alignment vertical="center"/>
    </xf>
    <xf numFmtId="38" fontId="39" fillId="3" borderId="0" xfId="1" applyFont="1" applyFill="1">
      <alignment vertical="center"/>
    </xf>
    <xf numFmtId="38" fontId="39" fillId="2" borderId="0" xfId="1" applyFont="1" applyFill="1" applyAlignment="1">
      <alignment vertical="center"/>
    </xf>
    <xf numFmtId="38" fontId="39" fillId="0" borderId="0" xfId="1" applyFont="1" applyFill="1">
      <alignment vertical="center"/>
    </xf>
    <xf numFmtId="38" fontId="39" fillId="0" borderId="0" xfId="1" applyFont="1" applyFill="1" applyBorder="1">
      <alignment vertical="center"/>
    </xf>
    <xf numFmtId="38" fontId="40" fillId="0" borderId="0" xfId="2" applyNumberFormat="1" applyFont="1" applyFill="1" applyBorder="1" applyAlignment="1" applyProtection="1">
      <alignment horizontal="right" vertical="center"/>
    </xf>
    <xf numFmtId="38" fontId="42" fillId="2" borderId="0" xfId="1" applyFont="1" applyFill="1">
      <alignment vertical="center"/>
    </xf>
    <xf numFmtId="38" fontId="43" fillId="2" borderId="0" xfId="2" applyNumberFormat="1" applyFont="1" applyFill="1" applyAlignment="1" applyProtection="1">
      <alignment horizontal="right" vertical="center"/>
    </xf>
    <xf numFmtId="38" fontId="42" fillId="3" borderId="0" xfId="1" applyFont="1" applyFill="1">
      <alignment vertical="center"/>
    </xf>
    <xf numFmtId="0" fontId="44" fillId="4" borderId="1" xfId="4" applyFont="1" applyFill="1" applyBorder="1" applyAlignment="1">
      <alignment horizontal="left" vertical="center"/>
    </xf>
    <xf numFmtId="0" fontId="44" fillId="4" borderId="0" xfId="4" applyFont="1" applyFill="1" applyAlignment="1">
      <alignment horizontal="left" vertical="center"/>
    </xf>
    <xf numFmtId="0" fontId="44" fillId="0" borderId="0" xfId="3" applyFont="1">
      <alignment vertical="center"/>
    </xf>
    <xf numFmtId="38" fontId="44" fillId="3" borderId="0" xfId="1" applyFont="1" applyFill="1">
      <alignment vertical="center"/>
    </xf>
    <xf numFmtId="0" fontId="44" fillId="4" borderId="1" xfId="4" applyFont="1" applyFill="1" applyBorder="1" applyAlignment="1">
      <alignment vertical="center"/>
    </xf>
    <xf numFmtId="0" fontId="44" fillId="4" borderId="0" xfId="4" applyFont="1" applyFill="1" applyAlignment="1">
      <alignment vertical="center"/>
    </xf>
    <xf numFmtId="0" fontId="44" fillId="0" borderId="0" xfId="4" applyFont="1" applyAlignment="1">
      <alignment horizontal="left" vertical="center"/>
    </xf>
  </cellXfs>
  <cellStyles count="8">
    <cellStyle name="パーセント 2" xfId="6" xr:uid="{32450A8F-CD6C-446E-856B-873A3E635CDD}"/>
    <cellStyle name="ハイパーリンク" xfId="2" builtinId="8"/>
    <cellStyle name="桁区切り 2" xfId="1" xr:uid="{91496C32-2FE0-4AB2-8C13-C4A05EEA36AD}"/>
    <cellStyle name="桁区切り 3" xfId="7" xr:uid="{E45B6E0D-828D-4BF7-8AC3-B696AC06E607}"/>
    <cellStyle name="標準" xfId="0" builtinId="0"/>
    <cellStyle name="標準 2" xfId="3" xr:uid="{61E7D9B1-D0F2-4E7F-AE5E-D16A971371A9}"/>
    <cellStyle name="標準 2 2" xfId="5" xr:uid="{AA860041-A80E-4CB4-8198-2B37DD0196E2}"/>
    <cellStyle name="標準_FRA_2005_Global_Tables_EN" xfId="4" xr:uid="{D31AC67D-A208-4694-A6D2-CF71B70F4C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098440242035135E-2"/>
          <c:y val="0.10676434247947417"/>
          <c:w val="0.86624521815032518"/>
          <c:h val="0.77890611862932191"/>
        </c:manualLayout>
      </c:layout>
      <c:barChart>
        <c:barDir val="col"/>
        <c:grouping val="clustered"/>
        <c:varyColors val="0"/>
        <c:ser>
          <c:idx val="0"/>
          <c:order val="0"/>
          <c:tx>
            <c:strRef>
              <c:f>'P45 災害発生状況 '!$A$30</c:f>
              <c:strCache>
                <c:ptCount val="1"/>
                <c:pt idx="0">
                  <c:v>被害額
(億円)</c:v>
                </c:pt>
              </c:strCache>
            </c:strRef>
          </c:tx>
          <c:invertIfNegative val="0"/>
          <c:cat>
            <c:strRef>
              <c:f>'P45 災害発生状況 '!$B$29:$U$29</c:f>
              <c:strCache>
                <c:ptCount val="20"/>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R元</c:v>
                </c:pt>
                <c:pt idx="14">
                  <c:v>R2</c:v>
                </c:pt>
                <c:pt idx="15">
                  <c:v>R3</c:v>
                </c:pt>
                <c:pt idx="16">
                  <c:v>R4</c:v>
                </c:pt>
                <c:pt idx="17">
                  <c:v>R5</c:v>
                </c:pt>
                <c:pt idx="18">
                  <c:v>R6</c:v>
                </c:pt>
                <c:pt idx="19">
                  <c:v>R7</c:v>
                </c:pt>
              </c:strCache>
            </c:strRef>
          </c:cat>
          <c:val>
            <c:numRef>
              <c:f>'P45 災害発生状況 '!$B$30:$U$30</c:f>
              <c:numCache>
                <c:formatCode>#,##0.0;[Red]\-#,##0.0</c:formatCode>
                <c:ptCount val="20"/>
                <c:pt idx="0">
                  <c:v>24.1</c:v>
                </c:pt>
                <c:pt idx="1">
                  <c:v>36.6</c:v>
                </c:pt>
                <c:pt idx="2">
                  <c:v>13.7</c:v>
                </c:pt>
                <c:pt idx="3">
                  <c:v>5.8</c:v>
                </c:pt>
                <c:pt idx="4">
                  <c:v>20.5</c:v>
                </c:pt>
                <c:pt idx="5">
                  <c:v>147.9</c:v>
                </c:pt>
                <c:pt idx="6">
                  <c:v>17.399999999999999</c:v>
                </c:pt>
                <c:pt idx="7">
                  <c:v>21.6</c:v>
                </c:pt>
                <c:pt idx="8" formatCode="General">
                  <c:v>5.0999999999999996</c:v>
                </c:pt>
                <c:pt idx="9" formatCode="General">
                  <c:v>3.8</c:v>
                </c:pt>
                <c:pt idx="10" formatCode="0.0">
                  <c:v>6</c:v>
                </c:pt>
                <c:pt idx="11" formatCode="0.0">
                  <c:v>39.5</c:v>
                </c:pt>
                <c:pt idx="12" formatCode="0.0">
                  <c:v>22</c:v>
                </c:pt>
                <c:pt idx="13" formatCode="0.0">
                  <c:v>24.1</c:v>
                </c:pt>
                <c:pt idx="14" formatCode="0.0">
                  <c:v>16.399999999999999</c:v>
                </c:pt>
                <c:pt idx="15" formatCode="0.0">
                  <c:v>27.3</c:v>
                </c:pt>
                <c:pt idx="16" formatCode="General">
                  <c:v>21.4</c:v>
                </c:pt>
                <c:pt idx="17" formatCode="General">
                  <c:v>4.9000000000000004</c:v>
                </c:pt>
                <c:pt idx="18" formatCode="General">
                  <c:v>6.3</c:v>
                </c:pt>
                <c:pt idx="19" formatCode="General">
                  <c:v>14.5</c:v>
                </c:pt>
              </c:numCache>
            </c:numRef>
          </c:val>
          <c:extLst>
            <c:ext xmlns:c16="http://schemas.microsoft.com/office/drawing/2014/chart" uri="{C3380CC4-5D6E-409C-BE32-E72D297353CC}">
              <c16:uniqueId val="{00000000-7273-4CCA-B1F9-BD1DEAAC4622}"/>
            </c:ext>
          </c:extLst>
        </c:ser>
        <c:dLbls>
          <c:showLegendKey val="0"/>
          <c:showVal val="0"/>
          <c:showCatName val="0"/>
          <c:showSerName val="0"/>
          <c:showPercent val="0"/>
          <c:showBubbleSize val="0"/>
        </c:dLbls>
        <c:gapWidth val="150"/>
        <c:axId val="451189792"/>
        <c:axId val="1"/>
      </c:barChart>
      <c:lineChart>
        <c:grouping val="standard"/>
        <c:varyColors val="0"/>
        <c:ser>
          <c:idx val="1"/>
          <c:order val="1"/>
          <c:tx>
            <c:strRef>
              <c:f>'P45 災害発生状況 '!$A$31</c:f>
              <c:strCache>
                <c:ptCount val="1"/>
                <c:pt idx="0">
                  <c:v>件数</c:v>
                </c:pt>
              </c:strCache>
            </c:strRef>
          </c:tx>
          <c:spPr>
            <a:ln>
              <a:solidFill>
                <a:schemeClr val="accent2">
                  <a:lumMod val="60000"/>
                  <a:lumOff val="40000"/>
                </a:schemeClr>
              </a:solidFill>
            </a:ln>
          </c:spPr>
          <c:marker>
            <c:symbol val="none"/>
          </c:marker>
          <c:cat>
            <c:strRef>
              <c:f>'P45 災害発生状況 '!$B$29:$U$29</c:f>
              <c:strCache>
                <c:ptCount val="20"/>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R元</c:v>
                </c:pt>
                <c:pt idx="14">
                  <c:v>R2</c:v>
                </c:pt>
                <c:pt idx="15">
                  <c:v>R3</c:v>
                </c:pt>
                <c:pt idx="16">
                  <c:v>R4</c:v>
                </c:pt>
                <c:pt idx="17">
                  <c:v>R5</c:v>
                </c:pt>
                <c:pt idx="18">
                  <c:v>R6</c:v>
                </c:pt>
                <c:pt idx="19">
                  <c:v>R7</c:v>
                </c:pt>
              </c:strCache>
            </c:strRef>
          </c:cat>
          <c:val>
            <c:numRef>
              <c:f>'P45 災害発生状況 '!$B$31:$U$31</c:f>
              <c:numCache>
                <c:formatCode>#,##0_);[Red]\(#,##0\)</c:formatCode>
                <c:ptCount val="20"/>
                <c:pt idx="0">
                  <c:v>97</c:v>
                </c:pt>
                <c:pt idx="1">
                  <c:v>164</c:v>
                </c:pt>
                <c:pt idx="2">
                  <c:v>54</c:v>
                </c:pt>
                <c:pt idx="3">
                  <c:v>51</c:v>
                </c:pt>
                <c:pt idx="4">
                  <c:v>59</c:v>
                </c:pt>
                <c:pt idx="5">
                  <c:v>328</c:v>
                </c:pt>
                <c:pt idx="6">
                  <c:v>39</c:v>
                </c:pt>
                <c:pt idx="7">
                  <c:v>138</c:v>
                </c:pt>
                <c:pt idx="8" formatCode="General">
                  <c:v>22</c:v>
                </c:pt>
                <c:pt idx="9" formatCode="General">
                  <c:v>20</c:v>
                </c:pt>
                <c:pt idx="10" formatCode="General">
                  <c:v>41</c:v>
                </c:pt>
                <c:pt idx="11" formatCode="General">
                  <c:v>143</c:v>
                </c:pt>
                <c:pt idx="12" formatCode="General">
                  <c:v>36</c:v>
                </c:pt>
                <c:pt idx="13" formatCode="General">
                  <c:v>56</c:v>
                </c:pt>
                <c:pt idx="14" formatCode="General">
                  <c:v>22</c:v>
                </c:pt>
                <c:pt idx="15" formatCode="General">
                  <c:v>19</c:v>
                </c:pt>
                <c:pt idx="16" formatCode="General">
                  <c:v>93</c:v>
                </c:pt>
                <c:pt idx="17" formatCode="General">
                  <c:v>8</c:v>
                </c:pt>
                <c:pt idx="18" formatCode="General">
                  <c:v>10</c:v>
                </c:pt>
                <c:pt idx="19" formatCode="General">
                  <c:v>22</c:v>
                </c:pt>
              </c:numCache>
            </c:numRef>
          </c:val>
          <c:smooth val="0"/>
          <c:extLst>
            <c:ext xmlns:c16="http://schemas.microsoft.com/office/drawing/2014/chart" uri="{C3380CC4-5D6E-409C-BE32-E72D297353CC}">
              <c16:uniqueId val="{00000001-7273-4CCA-B1F9-BD1DEAAC4622}"/>
            </c:ext>
          </c:extLst>
        </c:ser>
        <c:dLbls>
          <c:showLegendKey val="0"/>
          <c:showVal val="0"/>
          <c:showCatName val="0"/>
          <c:showSerName val="0"/>
          <c:showPercent val="0"/>
          <c:showBubbleSize val="0"/>
        </c:dLbls>
        <c:marker val="1"/>
        <c:smooth val="0"/>
        <c:axId val="3"/>
        <c:axId val="4"/>
      </c:lineChart>
      <c:catAx>
        <c:axId val="451189792"/>
        <c:scaling>
          <c:orientation val="minMax"/>
        </c:scaling>
        <c:delete val="0"/>
        <c:axPos val="b"/>
        <c:numFmt formatCode="General" sourceLinked="1"/>
        <c:majorTickMark val="out"/>
        <c:minorTickMark val="none"/>
        <c:tickLblPos val="nextTo"/>
        <c:txPr>
          <a:bodyPr/>
          <a:lstStyle/>
          <a:p>
            <a:pPr>
              <a:defRPr sz="120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max val="200"/>
        </c:scaling>
        <c:delete val="0"/>
        <c:axPos val="l"/>
        <c:numFmt formatCode="#,##0.0;[Red]\-#,##0.0" sourceLinked="1"/>
        <c:majorTickMark val="out"/>
        <c:minorTickMark val="none"/>
        <c:tickLblPos val="high"/>
        <c:spPr>
          <a:ln/>
        </c:spPr>
        <c:txPr>
          <a:bodyPr/>
          <a:lstStyle/>
          <a:p>
            <a:pPr>
              <a:defRPr sz="1200">
                <a:latin typeface="ＭＳ 明朝" panose="02020609040205080304" pitchFamily="17" charset="-128"/>
                <a:ea typeface="ＭＳ 明朝" panose="02020609040205080304" pitchFamily="17" charset="-128"/>
              </a:defRPr>
            </a:pPr>
            <a:endParaRPr lang="ja-JP"/>
          </a:p>
        </c:txPr>
        <c:crossAx val="451189792"/>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0"/>
        </c:scaling>
        <c:delete val="0"/>
        <c:axPos val="r"/>
        <c:numFmt formatCode="#,##0_);[Red]\(#,##0\)" sourceLinked="1"/>
        <c:majorTickMark val="out"/>
        <c:minorTickMark val="none"/>
        <c:tickLblPos val="low"/>
        <c:spPr>
          <a:ln/>
        </c:spPr>
        <c:txPr>
          <a:bodyPr/>
          <a:lstStyle/>
          <a:p>
            <a:pPr>
              <a:defRPr sz="1200">
                <a:latin typeface="ＭＳ 明朝" panose="02020609040205080304" pitchFamily="17" charset="-128"/>
                <a:ea typeface="ＭＳ 明朝" panose="02020609040205080304" pitchFamily="17" charset="-128"/>
              </a:defRPr>
            </a:pPr>
            <a:endParaRPr lang="ja-JP"/>
          </a:p>
        </c:txPr>
        <c:crossAx val="3"/>
        <c:crosses val="max"/>
        <c:crossBetween val="between"/>
        <c:majorUnit val="100"/>
      </c:valAx>
    </c:plotArea>
    <c:legend>
      <c:legendPos val="b"/>
      <c:layout>
        <c:manualLayout>
          <c:xMode val="edge"/>
          <c:yMode val="edge"/>
          <c:x val="0.70182000586816973"/>
          <c:y val="0.31776515400755961"/>
          <c:w val="0.18876993980136045"/>
          <c:h val="0.21426827217628436"/>
        </c:manualLayout>
      </c:layout>
      <c:overlay val="0"/>
      <c:txPr>
        <a:bodyPr/>
        <a:lstStyle/>
        <a:p>
          <a:pPr>
            <a:defRPr sz="11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16169009203914E-2"/>
          <c:y val="1.4293004176221839E-2"/>
          <c:w val="0.89435209028623486"/>
          <c:h val="0.94260557381138521"/>
        </c:manualLayout>
      </c:layout>
      <c:barChart>
        <c:barDir val="bar"/>
        <c:grouping val="clustered"/>
        <c:varyColors val="0"/>
        <c:ser>
          <c:idx val="0"/>
          <c:order val="0"/>
          <c:tx>
            <c:strRef>
              <c:f>'P48 松くい虫被害量 '!$A$43</c:f>
              <c:strCache>
                <c:ptCount val="1"/>
                <c:pt idx="0">
                  <c:v>被害量（m3）</c:v>
                </c:pt>
              </c:strCache>
            </c:strRef>
          </c:tx>
          <c:invertIfNegative val="0"/>
          <c:dLbls>
            <c:dLbl>
              <c:idx val="35"/>
              <c:tx>
                <c:rich>
                  <a:bodyPr/>
                  <a:lstStyle/>
                  <a:p>
                    <a:pPr>
                      <a:defRPr>
                        <a:latin typeface="ＭＳ 明朝" panose="02020609040205080304" pitchFamily="17" charset="-128"/>
                        <a:ea typeface="ＭＳ 明朝" panose="02020609040205080304" pitchFamily="17" charset="-128"/>
                      </a:defRPr>
                    </a:pPr>
                    <a:r>
                      <a:rPr lang="en-US" altLang="en-US">
                        <a:latin typeface="ＭＳ 明朝" panose="02020609040205080304" pitchFamily="17" charset="-128"/>
                        <a:ea typeface="ＭＳ 明朝" panose="02020609040205080304" pitchFamily="17" charset="-128"/>
                      </a:rPr>
                      <a:t>25,639</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4F5-415C-9117-84F955A3E1A7}"/>
                </c:ext>
              </c:extLst>
            </c:dLbl>
            <c:spPr>
              <a:noFill/>
              <a:ln w="25400">
                <a:noFill/>
              </a:ln>
            </c:spPr>
            <c:txPr>
              <a:bodyPr wrap="square" lIns="38100" tIns="19050" rIns="38100" bIns="19050" anchor="ctr">
                <a:spAutoFit/>
              </a:bodyPr>
              <a:lstStyle/>
              <a:p>
                <a:pPr>
                  <a:defRPr>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'P48 松くい虫被害量 '!$B$42:$AW$42</c:f>
              <c:strCache>
                <c:ptCount val="48"/>
                <c:pt idx="0">
                  <c:v>S52</c:v>
                </c:pt>
                <c:pt idx="1">
                  <c:v>S53</c:v>
                </c:pt>
                <c:pt idx="2">
                  <c:v>S54</c:v>
                </c:pt>
                <c:pt idx="3">
                  <c:v>S55</c:v>
                </c:pt>
                <c:pt idx="4">
                  <c:v>S56</c:v>
                </c:pt>
                <c:pt idx="5">
                  <c:v>S57</c:v>
                </c:pt>
                <c:pt idx="6">
                  <c:v>S58</c:v>
                </c:pt>
                <c:pt idx="7">
                  <c:v>S59</c:v>
                </c:pt>
                <c:pt idx="8">
                  <c:v>S60</c:v>
                </c:pt>
                <c:pt idx="9">
                  <c:v>S61</c:v>
                </c:pt>
                <c:pt idx="10">
                  <c:v>S62</c:v>
                </c:pt>
                <c:pt idx="11">
                  <c:v>S63</c:v>
                </c:pt>
                <c:pt idx="12">
                  <c:v>H元</c:v>
                </c:pt>
                <c:pt idx="13">
                  <c:v>H2</c:v>
                </c:pt>
                <c:pt idx="14">
                  <c:v>H3</c:v>
                </c:pt>
                <c:pt idx="15">
                  <c:v>H4</c:v>
                </c:pt>
                <c:pt idx="16">
                  <c:v>H5</c:v>
                </c:pt>
                <c:pt idx="17">
                  <c:v>H6</c:v>
                </c:pt>
                <c:pt idx="18">
                  <c:v>H7</c:v>
                </c:pt>
                <c:pt idx="19">
                  <c:v>H8</c:v>
                </c:pt>
                <c:pt idx="20">
                  <c:v>H9</c:v>
                </c:pt>
                <c:pt idx="21">
                  <c:v>H10</c:v>
                </c:pt>
                <c:pt idx="22">
                  <c:v>H11</c:v>
                </c:pt>
                <c:pt idx="23">
                  <c:v>H12</c:v>
                </c:pt>
                <c:pt idx="24">
                  <c:v>H13</c:v>
                </c:pt>
                <c:pt idx="25">
                  <c:v>H14</c:v>
                </c:pt>
                <c:pt idx="26">
                  <c:v>H15</c:v>
                </c:pt>
                <c:pt idx="27">
                  <c:v>H16</c:v>
                </c:pt>
                <c:pt idx="28">
                  <c:v>H17</c:v>
                </c:pt>
                <c:pt idx="29">
                  <c:v>H18</c:v>
                </c:pt>
                <c:pt idx="30">
                  <c:v>H19</c:v>
                </c:pt>
                <c:pt idx="31">
                  <c:v>H20</c:v>
                </c:pt>
                <c:pt idx="32">
                  <c:v>H21</c:v>
                </c:pt>
                <c:pt idx="33">
                  <c:v>H22</c:v>
                </c:pt>
                <c:pt idx="34">
                  <c:v>H23</c:v>
                </c:pt>
                <c:pt idx="35">
                  <c:v>H24</c:v>
                </c:pt>
                <c:pt idx="36">
                  <c:v>H25</c:v>
                </c:pt>
                <c:pt idx="37">
                  <c:v>H26</c:v>
                </c:pt>
                <c:pt idx="38">
                  <c:v>H27</c:v>
                </c:pt>
                <c:pt idx="39">
                  <c:v>H28</c:v>
                </c:pt>
                <c:pt idx="40">
                  <c:v>H29</c:v>
                </c:pt>
                <c:pt idx="41">
                  <c:v>H30</c:v>
                </c:pt>
                <c:pt idx="42">
                  <c:v>R元</c:v>
                </c:pt>
                <c:pt idx="43">
                  <c:v>R2</c:v>
                </c:pt>
                <c:pt idx="44">
                  <c:v>R3</c:v>
                </c:pt>
                <c:pt idx="45">
                  <c:v>R4</c:v>
                </c:pt>
                <c:pt idx="46">
                  <c:v>R5</c:v>
                </c:pt>
                <c:pt idx="47">
                  <c:v>R6</c:v>
                </c:pt>
              </c:strCache>
            </c:strRef>
          </c:cat>
          <c:val>
            <c:numRef>
              <c:f>'P48 松くい虫被害量 '!$B$43:$AW$43</c:f>
              <c:numCache>
                <c:formatCode>#,##0_);[Red]\(#,##0\)</c:formatCode>
                <c:ptCount val="48"/>
                <c:pt idx="0">
                  <c:v>50</c:v>
                </c:pt>
                <c:pt idx="1">
                  <c:v>380</c:v>
                </c:pt>
                <c:pt idx="2">
                  <c:v>4913</c:v>
                </c:pt>
                <c:pt idx="3">
                  <c:v>4447</c:v>
                </c:pt>
                <c:pt idx="4">
                  <c:v>6359</c:v>
                </c:pt>
                <c:pt idx="5">
                  <c:v>15287</c:v>
                </c:pt>
                <c:pt idx="6">
                  <c:v>15251</c:v>
                </c:pt>
                <c:pt idx="7">
                  <c:v>19340</c:v>
                </c:pt>
                <c:pt idx="8">
                  <c:v>23509</c:v>
                </c:pt>
                <c:pt idx="9">
                  <c:v>31191</c:v>
                </c:pt>
                <c:pt idx="10">
                  <c:v>36741</c:v>
                </c:pt>
                <c:pt idx="11">
                  <c:v>40459</c:v>
                </c:pt>
                <c:pt idx="12">
                  <c:v>33607</c:v>
                </c:pt>
                <c:pt idx="13">
                  <c:v>32838</c:v>
                </c:pt>
                <c:pt idx="14">
                  <c:v>31973</c:v>
                </c:pt>
                <c:pt idx="15">
                  <c:v>33423</c:v>
                </c:pt>
                <c:pt idx="16">
                  <c:v>33397</c:v>
                </c:pt>
                <c:pt idx="17">
                  <c:v>30926</c:v>
                </c:pt>
                <c:pt idx="18">
                  <c:v>25619</c:v>
                </c:pt>
                <c:pt idx="19">
                  <c:v>22415</c:v>
                </c:pt>
                <c:pt idx="20">
                  <c:v>18262</c:v>
                </c:pt>
                <c:pt idx="21">
                  <c:v>13931</c:v>
                </c:pt>
                <c:pt idx="22">
                  <c:v>12257</c:v>
                </c:pt>
                <c:pt idx="23">
                  <c:v>15996</c:v>
                </c:pt>
                <c:pt idx="24">
                  <c:v>18906</c:v>
                </c:pt>
                <c:pt idx="25">
                  <c:v>15917</c:v>
                </c:pt>
                <c:pt idx="26">
                  <c:v>12111</c:v>
                </c:pt>
                <c:pt idx="27">
                  <c:v>9297</c:v>
                </c:pt>
                <c:pt idx="28">
                  <c:v>8663</c:v>
                </c:pt>
                <c:pt idx="29">
                  <c:v>9001</c:v>
                </c:pt>
                <c:pt idx="30">
                  <c:v>8004</c:v>
                </c:pt>
                <c:pt idx="31">
                  <c:v>7120</c:v>
                </c:pt>
                <c:pt idx="32">
                  <c:v>7198</c:v>
                </c:pt>
                <c:pt idx="33">
                  <c:v>6014</c:v>
                </c:pt>
                <c:pt idx="34">
                  <c:v>22856</c:v>
                </c:pt>
                <c:pt idx="35">
                  <c:v>25639</c:v>
                </c:pt>
                <c:pt idx="36" formatCode="#,##0_ ">
                  <c:v>41310</c:v>
                </c:pt>
                <c:pt idx="37" formatCode="#,##0_ ">
                  <c:v>27217</c:v>
                </c:pt>
                <c:pt idx="38" formatCode="#,##0_ ">
                  <c:v>15626</c:v>
                </c:pt>
                <c:pt idx="39" formatCode="#,##0_ ">
                  <c:v>6965</c:v>
                </c:pt>
                <c:pt idx="40" formatCode="#,##0_ ">
                  <c:v>3708</c:v>
                </c:pt>
                <c:pt idx="41">
                  <c:v>2935</c:v>
                </c:pt>
                <c:pt idx="42">
                  <c:v>4105</c:v>
                </c:pt>
                <c:pt idx="43">
                  <c:v>2999</c:v>
                </c:pt>
                <c:pt idx="44">
                  <c:v>4214</c:v>
                </c:pt>
                <c:pt idx="45">
                  <c:v>5266</c:v>
                </c:pt>
                <c:pt idx="46">
                  <c:v>16462</c:v>
                </c:pt>
                <c:pt idx="47">
                  <c:v>17692</c:v>
                </c:pt>
              </c:numCache>
            </c:numRef>
          </c:val>
          <c:extLst>
            <c:ext xmlns:c16="http://schemas.microsoft.com/office/drawing/2014/chart" uri="{C3380CC4-5D6E-409C-BE32-E72D297353CC}">
              <c16:uniqueId val="{00000001-C4F5-415C-9117-84F955A3E1A7}"/>
            </c:ext>
          </c:extLst>
        </c:ser>
        <c:dLbls>
          <c:showLegendKey val="0"/>
          <c:showVal val="0"/>
          <c:showCatName val="0"/>
          <c:showSerName val="0"/>
          <c:showPercent val="0"/>
          <c:showBubbleSize val="0"/>
        </c:dLbls>
        <c:gapWidth val="150"/>
        <c:axId val="370752592"/>
        <c:axId val="1"/>
      </c:barChart>
      <c:catAx>
        <c:axId val="370752592"/>
        <c:scaling>
          <c:orientation val="minMax"/>
        </c:scaling>
        <c:delete val="0"/>
        <c:axPos val="l"/>
        <c:numFmt formatCode="General" sourceLinked="1"/>
        <c:majorTickMark val="out"/>
        <c:minorTickMark val="none"/>
        <c:tickLblPos val="nextTo"/>
        <c:txPr>
          <a:bodyPr/>
          <a:lstStyle/>
          <a:p>
            <a:pPr>
              <a:defRPr sz="120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max val="45000"/>
        </c:scaling>
        <c:delete val="0"/>
        <c:axPos val="b"/>
        <c:numFmt formatCode="#,##0_);[Red]\(#,##0\)" sourceLinked="1"/>
        <c:majorTickMark val="out"/>
        <c:minorTickMark val="none"/>
        <c:tickLblPos val="nextTo"/>
        <c:txPr>
          <a:bodyPr/>
          <a:lstStyle/>
          <a:p>
            <a:pPr>
              <a:defRPr sz="1100">
                <a:latin typeface="ＭＳ 明朝" panose="02020609040205080304" pitchFamily="17" charset="-128"/>
                <a:ea typeface="ＭＳ 明朝" panose="02020609040205080304" pitchFamily="17" charset="-128"/>
              </a:defRPr>
            </a:pPr>
            <a:endParaRPr lang="ja-JP"/>
          </a:p>
        </c:txPr>
        <c:crossAx val="370752592"/>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53715958431148E-2"/>
          <c:y val="9.3996358563287665E-3"/>
          <c:w val="0.88576744847561584"/>
          <c:h val="0.90741615631379413"/>
        </c:manualLayout>
      </c:layout>
      <c:barChart>
        <c:barDir val="bar"/>
        <c:grouping val="clustered"/>
        <c:varyColors val="0"/>
        <c:ser>
          <c:idx val="0"/>
          <c:order val="0"/>
          <c:tx>
            <c:strRef>
              <c:f>'P48 カシナガ被害量 '!$A$43</c:f>
              <c:strCache>
                <c:ptCount val="1"/>
                <c:pt idx="0">
                  <c:v>被害量（本）</c:v>
                </c:pt>
              </c:strCache>
            </c:strRef>
          </c:tx>
          <c:invertIfNegative val="0"/>
          <c:dLbls>
            <c:dLbl>
              <c:idx val="29"/>
              <c:spPr>
                <a:noFill/>
                <a:ln w="25400">
                  <a:noFill/>
                </a:ln>
              </c:spPr>
              <c:txPr>
                <a:bodyPr wrap="square" lIns="38100" tIns="19050" rIns="38100" bIns="19050" anchor="ctr">
                  <a:spAutoFit/>
                </a:bodyPr>
                <a:lstStyle/>
                <a:p>
                  <a:pPr>
                    <a:defRPr sz="1000">
                      <a:solidFill>
                        <a:sysClr val="windowText" lastClr="000000"/>
                      </a:solidFill>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extLst>
                <c:ext xmlns:c16="http://schemas.microsoft.com/office/drawing/2014/chart" uri="{C3380CC4-5D6E-409C-BE32-E72D297353CC}">
                  <c16:uniqueId val="{00000000-F7C8-4F85-916F-2A01605832F0}"/>
                </c:ext>
              </c:extLst>
            </c:dLbl>
            <c:spPr>
              <a:noFill/>
              <a:ln w="25400">
                <a:noFill/>
              </a:ln>
            </c:spPr>
            <c:txPr>
              <a:bodyPr wrap="square" lIns="38100" tIns="19050" rIns="38100" bIns="19050" anchor="ctr">
                <a:spAutoFit/>
              </a:bodyPr>
              <a:lstStyle/>
              <a:p>
                <a:pPr>
                  <a:defRPr sz="10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'P48 カシナガ被害量 '!$B$42:$AH$42</c:f>
              <c:strCache>
                <c:ptCount val="33"/>
                <c:pt idx="0">
                  <c:v>H5</c:v>
                </c:pt>
                <c:pt idx="1">
                  <c:v>H6</c:v>
                </c:pt>
                <c:pt idx="2">
                  <c:v>H7</c:v>
                </c:pt>
                <c:pt idx="3">
                  <c:v>H8</c:v>
                </c:pt>
                <c:pt idx="4">
                  <c:v>H9</c:v>
                </c:pt>
                <c:pt idx="5">
                  <c:v>H10</c:v>
                </c:pt>
                <c:pt idx="6">
                  <c:v>H11</c:v>
                </c:pt>
                <c:pt idx="7">
                  <c:v>H12</c:v>
                </c:pt>
                <c:pt idx="8">
                  <c:v>H13</c:v>
                </c:pt>
                <c:pt idx="9">
                  <c:v>H14</c:v>
                </c:pt>
                <c:pt idx="10">
                  <c:v>H15</c:v>
                </c:pt>
                <c:pt idx="11">
                  <c:v>H16</c:v>
                </c:pt>
                <c:pt idx="12">
                  <c:v>H17</c:v>
                </c:pt>
                <c:pt idx="13">
                  <c:v>H18</c:v>
                </c:pt>
                <c:pt idx="14">
                  <c:v>H19</c:v>
                </c:pt>
                <c:pt idx="15">
                  <c:v>H20</c:v>
                </c:pt>
                <c:pt idx="16">
                  <c:v>H21</c:v>
                </c:pt>
                <c:pt idx="17">
                  <c:v>H22</c:v>
                </c:pt>
                <c:pt idx="18">
                  <c:v>H23</c:v>
                </c:pt>
                <c:pt idx="19">
                  <c:v>H24</c:v>
                </c:pt>
                <c:pt idx="20">
                  <c:v>H25</c:v>
                </c:pt>
                <c:pt idx="21">
                  <c:v>H26</c:v>
                </c:pt>
                <c:pt idx="22">
                  <c:v>H27</c:v>
                </c:pt>
                <c:pt idx="23">
                  <c:v>H28</c:v>
                </c:pt>
                <c:pt idx="24">
                  <c:v>H29</c:v>
                </c:pt>
                <c:pt idx="25">
                  <c:v>H30</c:v>
                </c:pt>
                <c:pt idx="26">
                  <c:v>R元</c:v>
                </c:pt>
                <c:pt idx="27">
                  <c:v>R2</c:v>
                </c:pt>
                <c:pt idx="28">
                  <c:v>R3</c:v>
                </c:pt>
                <c:pt idx="29">
                  <c:v>R4</c:v>
                </c:pt>
                <c:pt idx="30">
                  <c:v>R5</c:v>
                </c:pt>
                <c:pt idx="31">
                  <c:v>R6</c:v>
                </c:pt>
                <c:pt idx="32">
                  <c:v>R7</c:v>
                </c:pt>
              </c:strCache>
            </c:strRef>
          </c:cat>
          <c:val>
            <c:numRef>
              <c:f>'P48 カシナガ被害量 '!$B$43:$AH$43</c:f>
              <c:numCache>
                <c:formatCode>#,##0_);[Red]\(#,##0\)</c:formatCode>
                <c:ptCount val="33"/>
                <c:pt idx="0">
                  <c:v>1687</c:v>
                </c:pt>
                <c:pt idx="1">
                  <c:v>3576</c:v>
                </c:pt>
                <c:pt idx="2">
                  <c:v>2633</c:v>
                </c:pt>
                <c:pt idx="3">
                  <c:v>1654</c:v>
                </c:pt>
                <c:pt idx="4">
                  <c:v>3078</c:v>
                </c:pt>
                <c:pt idx="5">
                  <c:v>4776</c:v>
                </c:pt>
                <c:pt idx="6">
                  <c:v>6058</c:v>
                </c:pt>
                <c:pt idx="7">
                  <c:v>8689</c:v>
                </c:pt>
                <c:pt idx="8">
                  <c:v>8588</c:v>
                </c:pt>
                <c:pt idx="9">
                  <c:v>50340</c:v>
                </c:pt>
                <c:pt idx="10">
                  <c:v>58560</c:v>
                </c:pt>
                <c:pt idx="11">
                  <c:v>109581</c:v>
                </c:pt>
                <c:pt idx="12">
                  <c:v>102076</c:v>
                </c:pt>
                <c:pt idx="13">
                  <c:v>33692</c:v>
                </c:pt>
                <c:pt idx="14">
                  <c:v>54750</c:v>
                </c:pt>
                <c:pt idx="15">
                  <c:v>67861</c:v>
                </c:pt>
                <c:pt idx="16">
                  <c:v>95863</c:v>
                </c:pt>
                <c:pt idx="17">
                  <c:v>114050</c:v>
                </c:pt>
                <c:pt idx="18">
                  <c:v>22433</c:v>
                </c:pt>
                <c:pt idx="19">
                  <c:v>3487</c:v>
                </c:pt>
                <c:pt idx="20">
                  <c:v>1396</c:v>
                </c:pt>
                <c:pt idx="21">
                  <c:v>384</c:v>
                </c:pt>
                <c:pt idx="22">
                  <c:v>111</c:v>
                </c:pt>
                <c:pt idx="23">
                  <c:v>271</c:v>
                </c:pt>
                <c:pt idx="24">
                  <c:v>502</c:v>
                </c:pt>
                <c:pt idx="25" formatCode="General">
                  <c:v>282</c:v>
                </c:pt>
                <c:pt idx="26" formatCode="General">
                  <c:v>863</c:v>
                </c:pt>
                <c:pt idx="27" formatCode="#,##0_ ">
                  <c:v>4020</c:v>
                </c:pt>
                <c:pt idx="28" formatCode="#,##0_ ">
                  <c:v>4193</c:v>
                </c:pt>
                <c:pt idx="29" formatCode="#,##0_ ">
                  <c:v>1973</c:v>
                </c:pt>
                <c:pt idx="30" formatCode="#,##0_ ">
                  <c:v>2013</c:v>
                </c:pt>
                <c:pt idx="31" formatCode="#,##0_ ">
                  <c:v>5940</c:v>
                </c:pt>
                <c:pt idx="32" formatCode="#,##0_ ">
                  <c:v>8024</c:v>
                </c:pt>
              </c:numCache>
            </c:numRef>
          </c:val>
          <c:extLst>
            <c:ext xmlns:c16="http://schemas.microsoft.com/office/drawing/2014/chart" uri="{C3380CC4-5D6E-409C-BE32-E72D297353CC}">
              <c16:uniqueId val="{00000001-F7C8-4F85-916F-2A01605832F0}"/>
            </c:ext>
          </c:extLst>
        </c:ser>
        <c:dLbls>
          <c:showLegendKey val="0"/>
          <c:showVal val="0"/>
          <c:showCatName val="0"/>
          <c:showSerName val="0"/>
          <c:showPercent val="0"/>
          <c:showBubbleSize val="0"/>
        </c:dLbls>
        <c:gapWidth val="150"/>
        <c:axId val="370749968"/>
        <c:axId val="1"/>
      </c:barChart>
      <c:catAx>
        <c:axId val="370749968"/>
        <c:scaling>
          <c:orientation val="minMax"/>
        </c:scaling>
        <c:delete val="0"/>
        <c:axPos val="l"/>
        <c:numFmt formatCode="General" sourceLinked="1"/>
        <c:majorTickMark val="out"/>
        <c:minorTickMark val="none"/>
        <c:tickLblPos val="nextTo"/>
        <c:txPr>
          <a:bodyPr/>
          <a:lstStyle/>
          <a:p>
            <a:pPr>
              <a:defRPr sz="110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tickLblSkip val="2"/>
        <c:noMultiLvlLbl val="0"/>
      </c:catAx>
      <c:valAx>
        <c:axId val="1"/>
        <c:scaling>
          <c:orientation val="minMax"/>
        </c:scaling>
        <c:delete val="0"/>
        <c:axPos val="b"/>
        <c:numFmt formatCode="#,##0_);[Red]\(#,##0\)" sourceLinked="1"/>
        <c:majorTickMark val="out"/>
        <c:minorTickMark val="none"/>
        <c:tickLblPos val="nextTo"/>
        <c:txPr>
          <a:bodyPr/>
          <a:lstStyle/>
          <a:p>
            <a:pPr>
              <a:defRPr sz="1100">
                <a:latin typeface="ＭＳ 明朝" panose="02020609040205080304" pitchFamily="17" charset="-128"/>
                <a:ea typeface="ＭＳ 明朝" panose="02020609040205080304" pitchFamily="17" charset="-128"/>
              </a:defRPr>
            </a:pPr>
            <a:endParaRPr lang="ja-JP"/>
          </a:p>
        </c:txPr>
        <c:crossAx val="370749968"/>
        <c:crosses val="autoZero"/>
        <c:crossBetween val="between"/>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112058</xdr:colOff>
      <xdr:row>9</xdr:row>
      <xdr:rowOff>560</xdr:rowOff>
    </xdr:from>
    <xdr:to>
      <xdr:col>21</xdr:col>
      <xdr:colOff>380999</xdr:colOff>
      <xdr:row>27</xdr:row>
      <xdr:rowOff>19050</xdr:rowOff>
    </xdr:to>
    <xdr:graphicFrame macro="">
      <xdr:nvGraphicFramePr>
        <xdr:cNvPr id="2" name="グラフ 1">
          <a:extLst>
            <a:ext uri="{FF2B5EF4-FFF2-40B4-BE49-F238E27FC236}">
              <a16:creationId xmlns:a16="http://schemas.microsoft.com/office/drawing/2014/main" id="{15E79A6E-42B7-44D7-9CAD-17DEF21C0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0.90111</cdr:x>
      <cdr:y>0</cdr:y>
    </cdr:from>
    <cdr:to>
      <cdr:x>0.99975</cdr:x>
      <cdr:y>0.09193</cdr:y>
    </cdr:to>
    <cdr:sp macro="" textlink="">
      <cdr:nvSpPr>
        <cdr:cNvPr id="2" name="テキスト ボックス 1"/>
        <cdr:cNvSpPr txBox="1"/>
      </cdr:nvSpPr>
      <cdr:spPr>
        <a:xfrm xmlns:a="http://schemas.openxmlformats.org/drawingml/2006/main">
          <a:off x="7258051" y="0"/>
          <a:ext cx="812005" cy="3143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latin typeface="ＭＳ 明朝" panose="02020609040205080304" pitchFamily="17" charset="-128"/>
              <a:ea typeface="ＭＳ 明朝" panose="02020609040205080304" pitchFamily="17" charset="-128"/>
            </a:rPr>
            <a:t>（億円）</a:t>
          </a:r>
        </a:p>
      </cdr:txBody>
    </cdr:sp>
  </cdr:relSizeAnchor>
  <cdr:relSizeAnchor xmlns:cdr="http://schemas.openxmlformats.org/drawingml/2006/chartDrawing">
    <cdr:from>
      <cdr:x>0</cdr:x>
      <cdr:y>0.03425</cdr:y>
    </cdr:from>
    <cdr:to>
      <cdr:x>0</cdr:x>
      <cdr:y>0.03425</cdr:y>
    </cdr:to>
    <cdr:sp macro="" textlink="">
      <cdr:nvSpPr>
        <cdr:cNvPr id="3" name="テキスト ボックス 1"/>
        <cdr:cNvSpPr txBox="1"/>
      </cdr:nvSpPr>
      <cdr:spPr>
        <a:xfrm xmlns:a="http://schemas.openxmlformats.org/drawingml/2006/main">
          <a:off x="0" y="165100"/>
          <a:ext cx="628650" cy="3143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（件）</a:t>
          </a:r>
        </a:p>
      </cdr:txBody>
    </cdr:sp>
  </cdr:relSizeAnchor>
  <cdr:relSizeAnchor xmlns:cdr="http://schemas.openxmlformats.org/drawingml/2006/chartDrawing">
    <cdr:from>
      <cdr:x>0</cdr:x>
      <cdr:y>0.02575</cdr:y>
    </cdr:from>
    <cdr:to>
      <cdr:x>0</cdr:x>
      <cdr:y>0.02575</cdr:y>
    </cdr:to>
    <cdr:sp macro="" textlink="">
      <cdr:nvSpPr>
        <cdr:cNvPr id="4" name="テキスト ボックス 1"/>
        <cdr:cNvSpPr txBox="1"/>
      </cdr:nvSpPr>
      <cdr:spPr>
        <a:xfrm xmlns:a="http://schemas.openxmlformats.org/drawingml/2006/main">
          <a:off x="3175" y="136525"/>
          <a:ext cx="628639" cy="3143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（件数）</a:t>
          </a:r>
        </a:p>
      </cdr:txBody>
    </cdr:sp>
  </cdr:relSizeAnchor>
  <cdr:relSizeAnchor xmlns:cdr="http://schemas.openxmlformats.org/drawingml/2006/chartDrawing">
    <cdr:from>
      <cdr:x>0</cdr:x>
      <cdr:y>0.021</cdr:y>
    </cdr:from>
    <cdr:to>
      <cdr:x>0</cdr:x>
      <cdr:y>0.021</cdr:y>
    </cdr:to>
    <cdr:sp macro="" textlink="">
      <cdr:nvSpPr>
        <cdr:cNvPr id="5" name="テキスト ボックス 4"/>
        <cdr:cNvSpPr txBox="1"/>
      </cdr:nvSpPr>
      <cdr:spPr>
        <a:xfrm xmlns:a="http://schemas.openxmlformats.org/drawingml/2006/main">
          <a:off x="28574" y="120650"/>
          <a:ext cx="571501" cy="301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（件）</a:t>
          </a:r>
        </a:p>
      </cdr:txBody>
    </cdr:sp>
  </cdr:relSizeAnchor>
  <cdr:relSizeAnchor xmlns:cdr="http://schemas.openxmlformats.org/drawingml/2006/chartDrawing">
    <cdr:from>
      <cdr:x>0.00087</cdr:x>
      <cdr:y>0</cdr:y>
    </cdr:from>
    <cdr:to>
      <cdr:x>0.18876</cdr:x>
      <cdr:y>0.08821</cdr:y>
    </cdr:to>
    <cdr:sp macro="" textlink="">
      <cdr:nvSpPr>
        <cdr:cNvPr id="6" name="テキスト ボックス 1"/>
        <cdr:cNvSpPr txBox="1"/>
      </cdr:nvSpPr>
      <cdr:spPr>
        <a:xfrm xmlns:a="http://schemas.openxmlformats.org/drawingml/2006/main">
          <a:off x="38894" y="0"/>
          <a:ext cx="793095" cy="3016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latin typeface="ＭＳ Ｐ明朝" panose="02020600040205080304" pitchFamily="18" charset="-128"/>
              <a:ea typeface="ＭＳ Ｐ明朝" panose="02020600040205080304" pitchFamily="18" charset="-128"/>
            </a:rPr>
            <a:t>（件）</a:t>
          </a:r>
        </a:p>
      </cdr:txBody>
    </cdr:sp>
  </cdr:relSizeAnchor>
</c:userShapes>
</file>

<file path=xl/drawings/drawing3.xml><?xml version="1.0" encoding="utf-8"?>
<xdr:wsDr xmlns:xdr="http://schemas.openxmlformats.org/drawingml/2006/spreadsheetDrawing" xmlns:a="http://schemas.openxmlformats.org/drawingml/2006/main">
  <xdr:twoCellAnchor>
    <xdr:from>
      <xdr:col>7</xdr:col>
      <xdr:colOff>201083</xdr:colOff>
      <xdr:row>27</xdr:row>
      <xdr:rowOff>158750</xdr:rowOff>
    </xdr:from>
    <xdr:to>
      <xdr:col>9</xdr:col>
      <xdr:colOff>553715</xdr:colOff>
      <xdr:row>29</xdr:row>
      <xdr:rowOff>158750</xdr:rowOff>
    </xdr:to>
    <xdr:sp macro="" textlink="">
      <xdr:nvSpPr>
        <xdr:cNvPr id="2" name="テキスト ボックス 1">
          <a:extLst>
            <a:ext uri="{FF2B5EF4-FFF2-40B4-BE49-F238E27FC236}">
              <a16:creationId xmlns:a16="http://schemas.microsoft.com/office/drawing/2014/main" id="{6B88FBD6-F176-47DB-AF92-44E180E8CA02}"/>
            </a:ext>
          </a:extLst>
        </xdr:cNvPr>
        <xdr:cNvSpPr txBox="1"/>
      </xdr:nvSpPr>
      <xdr:spPr>
        <a:xfrm>
          <a:off x="5173133" y="5045075"/>
          <a:ext cx="1876632"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R6</a:t>
          </a:r>
          <a:r>
            <a:rPr kumimoji="1" lang="ja-JP" altLang="en-US" sz="1100"/>
            <a:t>実績報告書　様式</a:t>
          </a:r>
          <a:r>
            <a:rPr kumimoji="1" lang="en-US" altLang="ja-JP" sz="1100"/>
            <a:t>Ⅰ</a:t>
          </a:r>
          <a:r>
            <a:rPr kumimoji="1" lang="ja-JP" altLang="en-US" sz="1100"/>
            <a:t>から</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331304</xdr:colOff>
      <xdr:row>26</xdr:row>
      <xdr:rowOff>66261</xdr:rowOff>
    </xdr:from>
    <xdr:to>
      <xdr:col>8</xdr:col>
      <xdr:colOff>679174</xdr:colOff>
      <xdr:row>28</xdr:row>
      <xdr:rowOff>66261</xdr:rowOff>
    </xdr:to>
    <xdr:sp macro="" textlink="">
      <xdr:nvSpPr>
        <xdr:cNvPr id="2" name="テキスト ボックス 1">
          <a:extLst>
            <a:ext uri="{FF2B5EF4-FFF2-40B4-BE49-F238E27FC236}">
              <a16:creationId xmlns:a16="http://schemas.microsoft.com/office/drawing/2014/main" id="{1AEAEA7B-0827-498F-B445-06237BA0633A}"/>
            </a:ext>
          </a:extLst>
        </xdr:cNvPr>
        <xdr:cNvSpPr txBox="1"/>
      </xdr:nvSpPr>
      <xdr:spPr>
        <a:xfrm>
          <a:off x="4541354" y="4866861"/>
          <a:ext cx="187187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R6</a:t>
          </a:r>
          <a:r>
            <a:rPr kumimoji="1" lang="ja-JP" altLang="en-US" sz="1100"/>
            <a:t>実績報告書　様式</a:t>
          </a:r>
          <a:r>
            <a:rPr kumimoji="1" lang="en-US" altLang="ja-JP" sz="1100"/>
            <a:t>Ⅴ</a:t>
          </a:r>
          <a:r>
            <a:rPr kumimoji="1" lang="ja-JP" altLang="en-US" sz="1100"/>
            <a:t>から</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500592</xdr:colOff>
      <xdr:row>8</xdr:row>
      <xdr:rowOff>116181</xdr:rowOff>
    </xdr:from>
    <xdr:to>
      <xdr:col>24</xdr:col>
      <xdr:colOff>339725</xdr:colOff>
      <xdr:row>37</xdr:row>
      <xdr:rowOff>138642</xdr:rowOff>
    </xdr:to>
    <xdr:graphicFrame macro="">
      <xdr:nvGraphicFramePr>
        <xdr:cNvPr id="2" name="グラフ 1">
          <a:extLst>
            <a:ext uri="{FF2B5EF4-FFF2-40B4-BE49-F238E27FC236}">
              <a16:creationId xmlns:a16="http://schemas.microsoft.com/office/drawing/2014/main" id="{00F59115-BC1C-47DA-A756-0A64690A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164042</xdr:colOff>
      <xdr:row>8</xdr:row>
      <xdr:rowOff>24869</xdr:rowOff>
    </xdr:from>
    <xdr:to>
      <xdr:col>2</xdr:col>
      <xdr:colOff>111126</xdr:colOff>
      <xdr:row>8</xdr:row>
      <xdr:rowOff>310619</xdr:rowOff>
    </xdr:to>
    <xdr:sp macro="" textlink="">
      <xdr:nvSpPr>
        <xdr:cNvPr id="3" name="テキスト ボックス 2">
          <a:extLst>
            <a:ext uri="{FF2B5EF4-FFF2-40B4-BE49-F238E27FC236}">
              <a16:creationId xmlns:a16="http://schemas.microsoft.com/office/drawing/2014/main" id="{B1A3F30F-C684-4F7E-ACF6-98116674D595}"/>
            </a:ext>
          </a:extLst>
        </xdr:cNvPr>
        <xdr:cNvSpPr txBox="1"/>
      </xdr:nvSpPr>
      <xdr:spPr>
        <a:xfrm>
          <a:off x="849842" y="1158344"/>
          <a:ext cx="34713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R6</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editAs="oneCell">
    <xdr:from>
      <xdr:col>24</xdr:col>
      <xdr:colOff>222250</xdr:colOff>
      <xdr:row>2</xdr:row>
      <xdr:rowOff>169333</xdr:rowOff>
    </xdr:from>
    <xdr:to>
      <xdr:col>47</xdr:col>
      <xdr:colOff>528999</xdr:colOff>
      <xdr:row>33</xdr:row>
      <xdr:rowOff>7273</xdr:rowOff>
    </xdr:to>
    <xdr:pic>
      <xdr:nvPicPr>
        <xdr:cNvPr id="6" name="図 5">
          <a:extLst>
            <a:ext uri="{FF2B5EF4-FFF2-40B4-BE49-F238E27FC236}">
              <a16:creationId xmlns:a16="http://schemas.microsoft.com/office/drawing/2014/main" id="{D6C352FD-F868-E063-CC12-B8F0F11AE3FB}"/>
            </a:ext>
          </a:extLst>
        </xdr:cNvPr>
        <xdr:cNvPicPr>
          <a:picLocks noChangeAspect="1"/>
        </xdr:cNvPicPr>
      </xdr:nvPicPr>
      <xdr:blipFill>
        <a:blip xmlns:r="http://schemas.openxmlformats.org/officeDocument/2006/relationships" r:embed="rId2"/>
        <a:stretch>
          <a:fillRect/>
        </a:stretch>
      </xdr:blipFill>
      <xdr:spPr>
        <a:xfrm>
          <a:off x="10160000" y="433916"/>
          <a:ext cx="9778832" cy="60233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136780</xdr:rowOff>
    </xdr:from>
    <xdr:to>
      <xdr:col>15</xdr:col>
      <xdr:colOff>152400</xdr:colOff>
      <xdr:row>32</xdr:row>
      <xdr:rowOff>170150</xdr:rowOff>
    </xdr:to>
    <xdr:graphicFrame macro="">
      <xdr:nvGraphicFramePr>
        <xdr:cNvPr id="2" name="グラフ 1">
          <a:extLst>
            <a:ext uri="{FF2B5EF4-FFF2-40B4-BE49-F238E27FC236}">
              <a16:creationId xmlns:a16="http://schemas.microsoft.com/office/drawing/2014/main" id="{4BA00B2F-85F6-4214-9E11-600653F4B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38100</xdr:colOff>
      <xdr:row>5</xdr:row>
      <xdr:rowOff>66675</xdr:rowOff>
    </xdr:from>
    <xdr:to>
      <xdr:col>32</xdr:col>
      <xdr:colOff>440278</xdr:colOff>
      <xdr:row>31</xdr:row>
      <xdr:rowOff>17218</xdr:rowOff>
    </xdr:to>
    <xdr:pic>
      <xdr:nvPicPr>
        <xdr:cNvPr id="3" name="図 2">
          <a:extLst>
            <a:ext uri="{FF2B5EF4-FFF2-40B4-BE49-F238E27FC236}">
              <a16:creationId xmlns:a16="http://schemas.microsoft.com/office/drawing/2014/main" id="{D1CDAD7E-DBAE-0120-6B12-6208560957EF}"/>
            </a:ext>
          </a:extLst>
        </xdr:cNvPr>
        <xdr:cNvPicPr>
          <a:picLocks noChangeAspect="1"/>
        </xdr:cNvPicPr>
      </xdr:nvPicPr>
      <xdr:blipFill>
        <a:blip xmlns:r="http://schemas.openxmlformats.org/officeDocument/2006/relationships" r:embed="rId2"/>
        <a:stretch>
          <a:fillRect/>
        </a:stretch>
      </xdr:blipFill>
      <xdr:spPr>
        <a:xfrm>
          <a:off x="7734300" y="742950"/>
          <a:ext cx="6974428" cy="52369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D28C-3173-4E19-B869-E15F7CA4ACF9}">
  <sheetPr>
    <tabColor rgb="FFFFFF00"/>
  </sheetPr>
  <dimension ref="A1:Q28"/>
  <sheetViews>
    <sheetView tabSelected="1" zoomScaleNormal="100" zoomScaleSheetLayoutView="100" workbookViewId="0">
      <selection activeCell="AA25" sqref="AA25:AA26"/>
    </sheetView>
  </sheetViews>
  <sheetFormatPr defaultColWidth="8.5" defaultRowHeight="17.649999999999999"/>
  <cols>
    <col min="1" max="1" width="2" style="1" customWidth="1"/>
    <col min="2" max="2" width="7.125" style="1" customWidth="1"/>
    <col min="3" max="3" width="8" style="1" customWidth="1"/>
    <col min="4" max="7" width="7.625" style="1" customWidth="1"/>
    <col min="8" max="8" width="8.125" style="1" customWidth="1"/>
    <col min="9" max="17" width="7.625" style="1" customWidth="1"/>
    <col min="18" max="16384" width="8.5" style="1"/>
  </cols>
  <sheetData>
    <row r="1" spans="1:17" s="155" customFormat="1" ht="23.65" customHeight="1">
      <c r="A1" s="153" t="s">
        <v>176</v>
      </c>
      <c r="B1" s="153"/>
      <c r="C1" s="153"/>
      <c r="D1" s="153"/>
      <c r="E1" s="153"/>
      <c r="F1" s="153"/>
      <c r="G1" s="153"/>
      <c r="H1" s="153"/>
      <c r="I1" s="153"/>
      <c r="J1" s="154"/>
    </row>
    <row r="2" spans="1:17" ht="4.1500000000000004" customHeight="1">
      <c r="A2" s="2"/>
      <c r="B2" s="2"/>
      <c r="C2" s="2"/>
      <c r="D2" s="2"/>
      <c r="E2" s="2"/>
      <c r="F2" s="2"/>
      <c r="G2" s="2"/>
      <c r="H2" s="2"/>
      <c r="I2" s="2"/>
      <c r="J2" s="2"/>
    </row>
    <row r="3" spans="1:17" s="166" customFormat="1" ht="21" customHeight="1">
      <c r="A3" s="164" t="s">
        <v>179</v>
      </c>
      <c r="B3" s="165"/>
      <c r="C3" s="165"/>
      <c r="D3" s="165"/>
      <c r="E3" s="165"/>
      <c r="F3" s="165"/>
      <c r="G3" s="165"/>
      <c r="H3" s="165"/>
      <c r="I3" s="165"/>
      <c r="J3" s="165"/>
    </row>
    <row r="4" spans="1:17" ht="5.25" customHeight="1">
      <c r="A4" s="3"/>
      <c r="B4" s="3"/>
      <c r="C4" s="3"/>
      <c r="D4" s="3"/>
      <c r="E4" s="3"/>
      <c r="F4" s="3"/>
      <c r="G4" s="3"/>
      <c r="H4" s="3"/>
      <c r="I4" s="3"/>
      <c r="J4" s="3"/>
    </row>
    <row r="5" spans="1:17" ht="15" customHeight="1">
      <c r="A5" s="4" t="s">
        <v>0</v>
      </c>
      <c r="B5" s="4"/>
      <c r="C5" s="5"/>
      <c r="D5" s="5"/>
      <c r="E5" s="5"/>
      <c r="F5" s="5"/>
      <c r="G5" s="5"/>
      <c r="H5" s="5"/>
      <c r="I5" s="5"/>
      <c r="J5" s="5"/>
    </row>
    <row r="6" spans="1:17" ht="3.4" customHeight="1">
      <c r="A6" s="6"/>
      <c r="B6" s="6"/>
      <c r="C6" s="6"/>
      <c r="D6" s="6"/>
      <c r="E6" s="6"/>
      <c r="F6" s="6"/>
      <c r="G6" s="6"/>
      <c r="H6" s="6"/>
      <c r="I6" s="6"/>
      <c r="J6" s="6"/>
    </row>
    <row r="7" spans="1:17" s="10" customFormat="1" ht="16.5" customHeight="1">
      <c r="A7" s="7" t="s">
        <v>1</v>
      </c>
      <c r="B7" s="8"/>
      <c r="C7" s="8"/>
      <c r="D7" s="8"/>
      <c r="E7" s="8"/>
      <c r="F7" s="8"/>
      <c r="G7" s="8"/>
      <c r="H7" s="8"/>
      <c r="I7" s="8"/>
      <c r="J7" s="9"/>
    </row>
    <row r="8" spans="1:17" ht="18" customHeight="1">
      <c r="A8" s="11"/>
      <c r="B8" s="11"/>
      <c r="C8" s="11"/>
      <c r="D8" s="11"/>
      <c r="E8" s="11"/>
      <c r="F8" s="11"/>
      <c r="G8" s="11"/>
      <c r="H8" s="11"/>
      <c r="I8" s="11"/>
      <c r="J8" s="12" t="s">
        <v>2</v>
      </c>
      <c r="K8" s="6"/>
      <c r="L8" s="6"/>
      <c r="M8" s="6"/>
      <c r="N8" s="6"/>
      <c r="O8" s="6"/>
      <c r="P8" s="6"/>
    </row>
    <row r="9" spans="1:17" ht="31.5" customHeight="1">
      <c r="A9" s="13" t="s">
        <v>3</v>
      </c>
      <c r="B9" s="13"/>
      <c r="C9" s="14" t="s">
        <v>4</v>
      </c>
      <c r="D9" s="15" t="s">
        <v>5</v>
      </c>
      <c r="E9" s="15" t="s">
        <v>6</v>
      </c>
      <c r="F9" s="15" t="s">
        <v>7</v>
      </c>
      <c r="G9" s="14" t="s">
        <v>8</v>
      </c>
      <c r="H9" s="14" t="s">
        <v>9</v>
      </c>
      <c r="I9" s="14" t="s">
        <v>10</v>
      </c>
      <c r="J9" s="14" t="s">
        <v>11</v>
      </c>
      <c r="K9" s="16"/>
      <c r="L9" s="17"/>
      <c r="M9" s="17"/>
      <c r="N9" s="17"/>
      <c r="O9" s="17"/>
      <c r="P9" s="17"/>
      <c r="Q9" s="17"/>
    </row>
    <row r="10" spans="1:17" ht="16.350000000000001" customHeight="1">
      <c r="A10" s="18" t="s">
        <v>4</v>
      </c>
      <c r="B10" s="18"/>
      <c r="C10" s="19">
        <v>20379</v>
      </c>
      <c r="D10" s="19"/>
      <c r="E10" s="19">
        <v>6556</v>
      </c>
      <c r="F10" s="19">
        <v>60</v>
      </c>
      <c r="G10" s="19" t="s">
        <v>12</v>
      </c>
      <c r="H10" s="19">
        <v>2</v>
      </c>
      <c r="I10" s="19">
        <v>3</v>
      </c>
      <c r="J10" s="19" t="s">
        <v>12</v>
      </c>
      <c r="K10" s="20"/>
      <c r="L10" s="21"/>
      <c r="M10" s="21"/>
      <c r="N10" s="21"/>
      <c r="O10" s="21"/>
      <c r="P10" s="21"/>
      <c r="Q10" s="21"/>
    </row>
    <row r="11" spans="1:17" ht="16.350000000000001" customHeight="1">
      <c r="A11" s="22"/>
      <c r="B11" s="23"/>
      <c r="C11" s="24">
        <v>429229</v>
      </c>
      <c r="D11" s="24">
        <v>324451</v>
      </c>
      <c r="E11" s="24">
        <v>96572</v>
      </c>
      <c r="F11" s="24">
        <v>1498</v>
      </c>
      <c r="G11" s="24">
        <v>1421</v>
      </c>
      <c r="H11" s="24">
        <v>561</v>
      </c>
      <c r="I11" s="24">
        <v>24</v>
      </c>
      <c r="J11" s="24">
        <v>4</v>
      </c>
      <c r="K11" s="25"/>
      <c r="L11" s="26"/>
      <c r="M11" s="26"/>
      <c r="N11" s="26"/>
      <c r="O11" s="26"/>
      <c r="P11" s="26"/>
      <c r="Q11" s="26"/>
    </row>
    <row r="12" spans="1:17" ht="16.350000000000001" customHeight="1">
      <c r="A12" s="27"/>
      <c r="B12" s="28" t="s">
        <v>13</v>
      </c>
      <c r="C12" s="19">
        <v>7002</v>
      </c>
      <c r="D12" s="19"/>
      <c r="E12" s="19">
        <v>2291</v>
      </c>
      <c r="F12" s="19">
        <v>0</v>
      </c>
      <c r="G12" s="19" t="s">
        <v>12</v>
      </c>
      <c r="H12" s="19" t="s">
        <v>12</v>
      </c>
      <c r="I12" s="19" t="s">
        <v>12</v>
      </c>
      <c r="J12" s="19" t="s">
        <v>12</v>
      </c>
      <c r="K12" s="20"/>
      <c r="L12" s="21"/>
      <c r="M12" s="21"/>
      <c r="N12" s="21"/>
      <c r="O12" s="21"/>
      <c r="P12" s="21"/>
      <c r="Q12" s="21"/>
    </row>
    <row r="13" spans="1:17" ht="16.350000000000001" customHeight="1">
      <c r="A13" s="27"/>
      <c r="B13" s="29"/>
      <c r="C13" s="24">
        <v>263035</v>
      </c>
      <c r="D13" s="24">
        <v>227711</v>
      </c>
      <c r="E13" s="24">
        <v>33303</v>
      </c>
      <c r="F13" s="24">
        <v>181</v>
      </c>
      <c r="G13" s="24">
        <v>51</v>
      </c>
      <c r="H13" s="24">
        <v>352</v>
      </c>
      <c r="I13" s="24">
        <v>2</v>
      </c>
      <c r="J13" s="24">
        <v>0</v>
      </c>
      <c r="K13" s="25"/>
      <c r="L13" s="26"/>
      <c r="M13" s="26"/>
      <c r="N13" s="26"/>
      <c r="O13" s="26"/>
      <c r="P13" s="26"/>
      <c r="Q13" s="26"/>
    </row>
    <row r="14" spans="1:17" ht="16.350000000000001" customHeight="1">
      <c r="A14" s="27"/>
      <c r="B14" s="28" t="s">
        <v>14</v>
      </c>
      <c r="C14" s="19">
        <v>13377</v>
      </c>
      <c r="D14" s="19"/>
      <c r="E14" s="19">
        <v>4264</v>
      </c>
      <c r="F14" s="19">
        <v>60</v>
      </c>
      <c r="G14" s="19" t="s">
        <v>12</v>
      </c>
      <c r="H14" s="19">
        <v>2</v>
      </c>
      <c r="I14" s="19">
        <v>3</v>
      </c>
      <c r="J14" s="19" t="s">
        <v>12</v>
      </c>
      <c r="K14" s="20"/>
      <c r="L14" s="21"/>
      <c r="M14" s="21"/>
      <c r="N14" s="21"/>
      <c r="O14" s="21"/>
      <c r="P14" s="21"/>
      <c r="Q14" s="21"/>
    </row>
    <row r="15" spans="1:17" ht="16.350000000000001" customHeight="1">
      <c r="A15" s="29"/>
      <c r="B15" s="29"/>
      <c r="C15" s="24">
        <v>166194</v>
      </c>
      <c r="D15" s="24">
        <v>96740</v>
      </c>
      <c r="E15" s="24">
        <v>63269</v>
      </c>
      <c r="F15" s="24">
        <v>1316</v>
      </c>
      <c r="G15" s="24">
        <v>1371</v>
      </c>
      <c r="H15" s="24">
        <v>209</v>
      </c>
      <c r="I15" s="24">
        <v>22</v>
      </c>
      <c r="J15" s="24">
        <v>4</v>
      </c>
      <c r="K15" s="25"/>
      <c r="L15" s="26"/>
      <c r="M15" s="26"/>
      <c r="N15" s="26"/>
      <c r="O15" s="26"/>
      <c r="P15" s="26"/>
      <c r="Q15" s="26"/>
    </row>
    <row r="16" spans="1:17" ht="7.5" customHeight="1">
      <c r="A16" s="30"/>
      <c r="B16" s="30"/>
      <c r="C16" s="30"/>
      <c r="D16" s="30"/>
      <c r="E16" s="30"/>
      <c r="F16" s="30"/>
      <c r="G16" s="30"/>
      <c r="H16" s="30"/>
      <c r="I16" s="30"/>
      <c r="J16" s="31"/>
    </row>
    <row r="17" spans="1:10" ht="31.5" customHeight="1">
      <c r="A17" s="13" t="s">
        <v>3</v>
      </c>
      <c r="B17" s="13"/>
      <c r="C17" s="15" t="s">
        <v>15</v>
      </c>
      <c r="D17" s="15" t="s">
        <v>16</v>
      </c>
      <c r="E17" s="15" t="s">
        <v>17</v>
      </c>
      <c r="F17" s="14" t="s">
        <v>18</v>
      </c>
      <c r="G17" s="15" t="s">
        <v>19</v>
      </c>
      <c r="H17" s="14" t="s">
        <v>20</v>
      </c>
      <c r="I17" s="14" t="s">
        <v>21</v>
      </c>
      <c r="J17" s="32"/>
    </row>
    <row r="18" spans="1:10" ht="16.350000000000001" customHeight="1">
      <c r="A18" s="18" t="s">
        <v>4</v>
      </c>
      <c r="B18" s="18"/>
      <c r="C18" s="19">
        <v>791</v>
      </c>
      <c r="D18" s="19">
        <v>249</v>
      </c>
      <c r="E18" s="19" t="s">
        <v>12</v>
      </c>
      <c r="F18" s="19">
        <v>0</v>
      </c>
      <c r="G18" s="19" t="s">
        <v>12</v>
      </c>
      <c r="H18" s="19">
        <v>12477</v>
      </c>
      <c r="I18" s="19">
        <v>241</v>
      </c>
      <c r="J18" s="33"/>
    </row>
    <row r="19" spans="1:10" ht="16.350000000000001" customHeight="1">
      <c r="A19" s="22"/>
      <c r="B19" s="23"/>
      <c r="C19" s="24">
        <v>531</v>
      </c>
      <c r="D19" s="24">
        <v>2731</v>
      </c>
      <c r="E19" s="24">
        <v>32</v>
      </c>
      <c r="F19" s="24">
        <v>9</v>
      </c>
      <c r="G19" s="24">
        <v>2</v>
      </c>
      <c r="H19" s="24">
        <v>1314</v>
      </c>
      <c r="I19" s="24">
        <v>79</v>
      </c>
      <c r="J19" s="34"/>
    </row>
    <row r="20" spans="1:10" ht="16.350000000000001" customHeight="1">
      <c r="A20" s="27"/>
      <c r="B20" s="28" t="s">
        <v>13</v>
      </c>
      <c r="C20" s="19" t="s">
        <v>12</v>
      </c>
      <c r="D20" s="19">
        <v>5</v>
      </c>
      <c r="E20" s="19" t="s">
        <v>12</v>
      </c>
      <c r="F20" s="19" t="s">
        <v>12</v>
      </c>
      <c r="G20" s="19" t="s">
        <v>12</v>
      </c>
      <c r="H20" s="19">
        <v>4705</v>
      </c>
      <c r="I20" s="19">
        <v>0</v>
      </c>
      <c r="J20" s="33"/>
    </row>
    <row r="21" spans="1:10" ht="16.350000000000001" customHeight="1">
      <c r="A21" s="27"/>
      <c r="B21" s="29"/>
      <c r="C21" s="24">
        <v>161</v>
      </c>
      <c r="D21" s="24">
        <v>350</v>
      </c>
      <c r="E21" s="24" t="s">
        <v>22</v>
      </c>
      <c r="F21" s="24" t="s">
        <v>22</v>
      </c>
      <c r="G21" s="24" t="s">
        <v>22</v>
      </c>
      <c r="H21" s="24">
        <v>923</v>
      </c>
      <c r="I21" s="24">
        <v>1</v>
      </c>
      <c r="J21" s="34"/>
    </row>
    <row r="22" spans="1:10" ht="16.350000000000001" customHeight="1">
      <c r="A22" s="27"/>
      <c r="B22" s="28" t="s">
        <v>14</v>
      </c>
      <c r="C22" s="19">
        <v>791</v>
      </c>
      <c r="D22" s="19">
        <v>244</v>
      </c>
      <c r="E22" s="19" t="s">
        <v>12</v>
      </c>
      <c r="F22" s="19">
        <v>0</v>
      </c>
      <c r="G22" s="19" t="s">
        <v>12</v>
      </c>
      <c r="H22" s="19">
        <v>7772</v>
      </c>
      <c r="I22" s="19">
        <v>240</v>
      </c>
      <c r="J22" s="33"/>
    </row>
    <row r="23" spans="1:10" ht="16.350000000000001" customHeight="1">
      <c r="A23" s="29"/>
      <c r="B23" s="29"/>
      <c r="C23" s="24">
        <v>370</v>
      </c>
      <c r="D23" s="24">
        <v>2381</v>
      </c>
      <c r="E23" s="24">
        <v>32</v>
      </c>
      <c r="F23" s="24">
        <v>9</v>
      </c>
      <c r="G23" s="24">
        <v>2</v>
      </c>
      <c r="H23" s="24">
        <v>391</v>
      </c>
      <c r="I23" s="24">
        <v>78</v>
      </c>
      <c r="J23" s="34"/>
    </row>
    <row r="24" spans="1:10" ht="8.25" customHeight="1">
      <c r="A24" s="32"/>
      <c r="B24" s="32"/>
      <c r="C24" s="34"/>
      <c r="D24" s="34"/>
      <c r="E24" s="34"/>
      <c r="F24" s="34"/>
      <c r="G24" s="34"/>
      <c r="H24" s="34"/>
      <c r="I24" s="34"/>
      <c r="J24" s="34"/>
    </row>
    <row r="25" spans="1:10">
      <c r="A25" s="35" t="s">
        <v>193</v>
      </c>
      <c r="B25" s="12"/>
      <c r="C25" s="11"/>
      <c r="D25" s="11"/>
      <c r="E25" s="11"/>
      <c r="F25" s="11"/>
      <c r="G25" s="11"/>
      <c r="H25" s="35"/>
      <c r="I25" s="35"/>
      <c r="J25" s="35"/>
    </row>
    <row r="26" spans="1:10">
      <c r="A26" s="35" t="s">
        <v>23</v>
      </c>
      <c r="B26" s="12"/>
      <c r="C26" s="11"/>
      <c r="D26" s="35"/>
      <c r="E26" s="35"/>
      <c r="F26" s="35"/>
      <c r="G26" s="35"/>
      <c r="H26" s="35"/>
      <c r="I26" s="35"/>
      <c r="J26" s="35"/>
    </row>
    <row r="27" spans="1:10">
      <c r="A27" s="35" t="s">
        <v>24</v>
      </c>
      <c r="B27" s="35"/>
      <c r="C27" s="35"/>
      <c r="D27" s="35"/>
      <c r="E27" s="35"/>
      <c r="F27" s="35"/>
      <c r="G27" s="35"/>
      <c r="H27" s="35"/>
      <c r="I27" s="35"/>
      <c r="J27" s="35"/>
    </row>
    <row r="28" spans="1:10">
      <c r="A28" s="36"/>
      <c r="B28" s="36"/>
      <c r="C28" s="36"/>
      <c r="D28" s="36"/>
      <c r="E28" s="36"/>
      <c r="F28" s="36"/>
      <c r="G28" s="36"/>
      <c r="H28" s="36"/>
      <c r="I28" s="36"/>
      <c r="J28" s="36"/>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EB08-9F51-47B6-9EAC-5CFA815B1166}">
  <dimension ref="A1"/>
  <sheetViews>
    <sheetView workbookViewId="0">
      <selection activeCell="C18" sqref="C18"/>
    </sheetView>
  </sheetViews>
  <sheetFormatPr defaultRowHeight="17.649999999999999"/>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4D6C-70EA-42A8-AF61-E29838A3472C}">
  <sheetPr>
    <tabColor rgb="FFFFFF00"/>
  </sheetPr>
  <dimension ref="A1:W36"/>
  <sheetViews>
    <sheetView view="pageBreakPreview" topLeftCell="A3" zoomScaleNormal="100" zoomScaleSheetLayoutView="100" workbookViewId="0">
      <selection activeCell="AA25" sqref="AA25:AA26"/>
    </sheetView>
  </sheetViews>
  <sheetFormatPr defaultColWidth="8.5" defaultRowHeight="16.5"/>
  <cols>
    <col min="1" max="1" width="8.5" style="38" customWidth="1"/>
    <col min="2" max="22" width="5.25" style="38" customWidth="1"/>
    <col min="23" max="16384" width="8.5" style="38"/>
  </cols>
  <sheetData>
    <row r="1" spans="1:22" s="163" customFormat="1" ht="23.75" customHeight="1">
      <c r="A1" s="153" t="s">
        <v>176</v>
      </c>
      <c r="B1" s="153"/>
      <c r="C1" s="161"/>
      <c r="D1" s="161"/>
      <c r="E1" s="161"/>
      <c r="F1" s="161"/>
      <c r="G1" s="161"/>
      <c r="H1" s="161"/>
      <c r="I1" s="161"/>
      <c r="J1" s="161"/>
      <c r="K1" s="161"/>
      <c r="L1" s="161"/>
      <c r="M1" s="161"/>
      <c r="N1" s="161"/>
      <c r="O1" s="161"/>
      <c r="P1" s="161"/>
      <c r="Q1" s="161"/>
      <c r="R1" s="161"/>
      <c r="S1" s="162"/>
      <c r="T1" s="162"/>
      <c r="U1" s="162"/>
      <c r="V1" s="162"/>
    </row>
    <row r="2" spans="1:22" s="37" customFormat="1" ht="4.25" customHeight="1">
      <c r="A2" s="2"/>
      <c r="B2" s="2"/>
    </row>
    <row r="3" spans="1:22" s="167" customFormat="1" ht="21" customHeight="1">
      <c r="A3" s="164" t="s">
        <v>180</v>
      </c>
      <c r="B3" s="165"/>
      <c r="C3" s="165"/>
      <c r="D3" s="165"/>
      <c r="E3" s="165"/>
      <c r="F3" s="165"/>
      <c r="G3" s="165"/>
      <c r="H3" s="165"/>
      <c r="I3" s="165"/>
      <c r="J3" s="165"/>
      <c r="K3" s="165"/>
      <c r="L3" s="165"/>
      <c r="M3" s="165"/>
      <c r="N3" s="165"/>
      <c r="O3" s="165"/>
      <c r="P3" s="165"/>
      <c r="Q3" s="165"/>
      <c r="R3" s="165"/>
      <c r="S3" s="165"/>
      <c r="T3" s="165"/>
      <c r="U3" s="165"/>
      <c r="V3" s="165"/>
    </row>
    <row r="4" spans="1:22" s="3" customFormat="1" ht="5.35" customHeight="1"/>
    <row r="5" spans="1:22" s="3" customFormat="1" ht="15" customHeight="1">
      <c r="A5" s="5" t="s">
        <v>25</v>
      </c>
      <c r="B5" s="5"/>
      <c r="C5" s="5"/>
      <c r="D5" s="5"/>
      <c r="E5" s="5"/>
      <c r="F5" s="5"/>
      <c r="G5" s="5"/>
      <c r="H5" s="5"/>
      <c r="I5" s="5"/>
      <c r="J5" s="5"/>
      <c r="K5" s="5"/>
      <c r="L5" s="5"/>
      <c r="M5" s="5"/>
      <c r="N5" s="5"/>
      <c r="O5" s="5"/>
      <c r="P5" s="5"/>
      <c r="Q5" s="5"/>
      <c r="R5" s="5"/>
      <c r="S5" s="5"/>
      <c r="T5" s="5"/>
      <c r="U5" s="5"/>
      <c r="V5" s="5"/>
    </row>
    <row r="6" spans="1:22" ht="3.4" customHeight="1"/>
    <row r="7" spans="1:22" s="10" customFormat="1" ht="16.5" customHeight="1">
      <c r="A7" s="39" t="s">
        <v>26</v>
      </c>
      <c r="B7" s="40"/>
      <c r="C7" s="40"/>
      <c r="D7" s="40"/>
      <c r="E7" s="40"/>
      <c r="F7" s="40"/>
      <c r="G7" s="40"/>
      <c r="H7" s="40"/>
      <c r="I7" s="40"/>
      <c r="J7" s="40"/>
      <c r="K7" s="40"/>
      <c r="L7" s="40"/>
      <c r="M7" s="40"/>
      <c r="N7" s="40"/>
      <c r="O7" s="40"/>
      <c r="P7" s="40"/>
      <c r="Q7" s="40"/>
      <c r="R7" s="40"/>
      <c r="S7" s="41"/>
      <c r="T7" s="41"/>
      <c r="U7" s="41"/>
      <c r="V7" s="41"/>
    </row>
    <row r="8" spans="1:22" s="10" customFormat="1" ht="9" customHeight="1">
      <c r="A8" s="42"/>
      <c r="B8" s="42"/>
      <c r="C8" s="42"/>
      <c r="D8" s="42"/>
      <c r="E8" s="42"/>
      <c r="F8" s="42"/>
      <c r="G8" s="42"/>
      <c r="H8" s="42"/>
      <c r="I8" s="42"/>
      <c r="J8" s="42"/>
      <c r="K8" s="42"/>
      <c r="L8" s="42"/>
      <c r="M8" s="42"/>
      <c r="N8" s="42"/>
      <c r="O8" s="42"/>
      <c r="P8" s="42"/>
      <c r="Q8" s="42"/>
      <c r="R8" s="42"/>
      <c r="S8" s="42"/>
    </row>
    <row r="9" spans="1:22" s="10" customFormat="1" ht="15" customHeight="1">
      <c r="A9" s="42"/>
      <c r="B9" s="42"/>
      <c r="C9" s="42"/>
      <c r="D9" s="42"/>
      <c r="E9" s="42"/>
      <c r="F9" s="42"/>
      <c r="G9" s="42"/>
      <c r="H9" s="42"/>
      <c r="I9" s="42"/>
      <c r="J9" s="42"/>
      <c r="K9" s="42"/>
      <c r="L9" s="42"/>
      <c r="M9" s="42"/>
      <c r="N9" s="42"/>
      <c r="O9" s="42"/>
      <c r="P9" s="42"/>
      <c r="Q9" s="42"/>
      <c r="R9" s="42"/>
      <c r="S9" s="42"/>
    </row>
    <row r="10" spans="1:22" s="10" customFormat="1" ht="15" customHeight="1">
      <c r="A10" s="42"/>
      <c r="B10" s="42"/>
      <c r="C10" s="42"/>
      <c r="D10" s="42"/>
      <c r="E10" s="42"/>
      <c r="F10" s="42"/>
      <c r="G10" s="42"/>
      <c r="H10" s="42"/>
      <c r="I10" s="42"/>
      <c r="J10" s="42"/>
      <c r="K10" s="42"/>
      <c r="L10" s="42"/>
      <c r="M10" s="42"/>
      <c r="N10" s="42"/>
      <c r="O10" s="42"/>
      <c r="P10" s="42"/>
      <c r="Q10" s="42"/>
      <c r="R10" s="42"/>
      <c r="S10" s="42"/>
    </row>
    <row r="11" spans="1:22" s="10" customFormat="1" ht="15" customHeight="1">
      <c r="A11" s="42"/>
      <c r="B11" s="42"/>
      <c r="C11" s="42"/>
      <c r="D11" s="42"/>
      <c r="E11" s="42"/>
      <c r="F11" s="42"/>
      <c r="G11" s="42"/>
      <c r="H11" s="42"/>
      <c r="I11" s="42"/>
      <c r="J11" s="42"/>
      <c r="K11" s="42"/>
      <c r="L11" s="42"/>
      <c r="M11" s="42"/>
      <c r="N11" s="42"/>
      <c r="O11" s="42"/>
      <c r="P11" s="42"/>
      <c r="Q11" s="42"/>
      <c r="R11" s="42"/>
      <c r="S11" s="42"/>
    </row>
    <row r="12" spans="1:22" s="10" customFormat="1" ht="15" customHeight="1">
      <c r="A12" s="42"/>
      <c r="B12" s="42"/>
      <c r="C12" s="42"/>
      <c r="D12" s="42"/>
      <c r="E12" s="42"/>
      <c r="F12" s="42"/>
      <c r="G12" s="42"/>
      <c r="H12" s="42"/>
      <c r="I12" s="42"/>
      <c r="J12" s="42"/>
      <c r="K12" s="42"/>
      <c r="L12" s="42"/>
      <c r="M12" s="42"/>
      <c r="N12" s="42"/>
      <c r="O12" s="42"/>
      <c r="P12" s="42"/>
      <c r="Q12" s="42"/>
      <c r="R12" s="42"/>
      <c r="S12" s="42"/>
    </row>
    <row r="13" spans="1:22" s="10" customFormat="1" ht="15" customHeight="1">
      <c r="A13" s="42"/>
      <c r="B13" s="42"/>
      <c r="C13" s="42"/>
      <c r="D13" s="42"/>
      <c r="E13" s="42"/>
      <c r="F13" s="42"/>
      <c r="G13" s="42"/>
      <c r="H13" s="42"/>
      <c r="I13" s="42"/>
      <c r="J13" s="42"/>
      <c r="K13" s="42"/>
      <c r="L13" s="42"/>
      <c r="M13" s="42"/>
      <c r="N13" s="42"/>
      <c r="O13" s="42"/>
      <c r="P13" s="42"/>
      <c r="Q13" s="42"/>
      <c r="R13" s="42"/>
      <c r="S13" s="42"/>
    </row>
    <row r="14" spans="1:22" s="10" customFormat="1" ht="15" customHeight="1">
      <c r="A14" s="42"/>
      <c r="B14" s="42"/>
      <c r="C14" s="42"/>
      <c r="D14" s="42"/>
      <c r="E14" s="42"/>
      <c r="F14" s="42"/>
      <c r="G14" s="42"/>
      <c r="H14" s="42"/>
      <c r="I14" s="42"/>
      <c r="J14" s="42"/>
      <c r="K14" s="42"/>
      <c r="L14" s="42"/>
      <c r="M14" s="42"/>
      <c r="N14" s="42"/>
      <c r="O14" s="42"/>
      <c r="P14" s="42"/>
      <c r="Q14" s="42"/>
      <c r="R14" s="42"/>
      <c r="S14" s="42"/>
    </row>
    <row r="15" spans="1:22" s="10" customFormat="1" ht="15" customHeight="1">
      <c r="A15" s="42"/>
      <c r="B15" s="42"/>
      <c r="C15" s="42"/>
      <c r="D15" s="42"/>
      <c r="E15" s="42"/>
      <c r="F15" s="42"/>
      <c r="G15" s="42"/>
      <c r="H15" s="42"/>
      <c r="I15" s="42"/>
      <c r="J15" s="42"/>
      <c r="K15" s="42"/>
      <c r="L15" s="42"/>
      <c r="M15" s="42"/>
      <c r="N15" s="42"/>
      <c r="O15" s="42"/>
      <c r="P15" s="42"/>
      <c r="Q15" s="42"/>
      <c r="R15" s="42"/>
      <c r="S15" s="42"/>
    </row>
    <row r="16" spans="1:22" s="10" customFormat="1" ht="15" customHeight="1">
      <c r="A16" s="42"/>
      <c r="B16" s="42"/>
      <c r="C16" s="42"/>
      <c r="D16" s="42"/>
      <c r="E16" s="42"/>
      <c r="F16" s="42"/>
      <c r="G16" s="42"/>
      <c r="H16" s="42"/>
      <c r="I16" s="42"/>
      <c r="J16" s="42"/>
      <c r="K16" s="42"/>
      <c r="L16" s="42"/>
      <c r="M16" s="42"/>
      <c r="N16" s="42"/>
      <c r="O16" s="42"/>
      <c r="P16" s="42"/>
      <c r="Q16" s="42"/>
      <c r="R16" s="42"/>
      <c r="S16" s="42"/>
    </row>
    <row r="17" spans="1:23" s="10" customFormat="1" ht="15" customHeight="1">
      <c r="A17" s="42"/>
      <c r="B17" s="42"/>
      <c r="C17" s="42"/>
      <c r="D17" s="42"/>
      <c r="E17" s="42"/>
      <c r="F17" s="42"/>
      <c r="G17" s="42"/>
      <c r="H17" s="42"/>
      <c r="I17" s="42"/>
      <c r="J17" s="42"/>
      <c r="K17" s="42"/>
      <c r="L17" s="42"/>
      <c r="M17" s="42"/>
      <c r="N17" s="42"/>
      <c r="O17" s="42"/>
      <c r="P17" s="42"/>
      <c r="Q17" s="42"/>
      <c r="R17" s="42"/>
      <c r="S17" s="42"/>
    </row>
    <row r="18" spans="1:23" s="10" customFormat="1" ht="15" customHeight="1">
      <c r="A18" s="42"/>
      <c r="B18" s="42"/>
      <c r="C18" s="42"/>
      <c r="D18" s="42"/>
      <c r="E18" s="42"/>
      <c r="F18" s="42"/>
      <c r="G18" s="42"/>
      <c r="H18" s="42"/>
      <c r="I18" s="42"/>
      <c r="J18" s="42"/>
      <c r="K18" s="42"/>
      <c r="L18" s="42"/>
      <c r="M18" s="42"/>
      <c r="N18" s="42"/>
      <c r="O18" s="42"/>
      <c r="P18" s="42"/>
      <c r="Q18" s="42"/>
      <c r="R18" s="42"/>
      <c r="S18" s="42"/>
    </row>
    <row r="19" spans="1:23" s="10" customFormat="1" ht="15" customHeight="1">
      <c r="A19" s="42"/>
      <c r="B19" s="42"/>
      <c r="C19" s="42"/>
      <c r="D19" s="42"/>
      <c r="E19" s="42"/>
      <c r="F19" s="42"/>
      <c r="G19" s="42"/>
      <c r="H19" s="42"/>
      <c r="I19" s="42"/>
      <c r="J19" s="42"/>
      <c r="K19" s="42"/>
      <c r="L19" s="42"/>
      <c r="M19" s="42"/>
      <c r="N19" s="42"/>
      <c r="O19" s="42"/>
      <c r="P19" s="42"/>
      <c r="Q19" s="42"/>
      <c r="R19" s="42"/>
      <c r="S19" s="42"/>
    </row>
    <row r="20" spans="1:23" s="10" customFormat="1" ht="15" customHeight="1">
      <c r="A20" s="42"/>
      <c r="B20" s="42"/>
      <c r="C20" s="42"/>
      <c r="D20" s="42"/>
      <c r="E20" s="42"/>
      <c r="F20" s="42"/>
      <c r="G20" s="42"/>
      <c r="H20" s="42"/>
      <c r="I20" s="42"/>
      <c r="J20" s="42"/>
      <c r="K20" s="42"/>
      <c r="L20" s="42"/>
      <c r="M20" s="42"/>
      <c r="N20" s="42"/>
      <c r="O20" s="42"/>
      <c r="P20" s="42"/>
      <c r="Q20" s="42"/>
      <c r="R20" s="42"/>
      <c r="S20" s="42"/>
    </row>
    <row r="21" spans="1:23" s="10" customFormat="1" ht="15" customHeight="1">
      <c r="A21" s="42"/>
      <c r="B21" s="42"/>
      <c r="C21" s="42"/>
      <c r="D21" s="42"/>
      <c r="E21" s="42"/>
      <c r="F21" s="42"/>
      <c r="G21" s="42"/>
      <c r="H21" s="42"/>
      <c r="I21" s="42"/>
      <c r="J21" s="42"/>
      <c r="K21" s="42"/>
      <c r="L21" s="42"/>
      <c r="M21" s="42"/>
      <c r="N21" s="42"/>
      <c r="O21" s="42"/>
      <c r="P21" s="42"/>
      <c r="Q21" s="42"/>
      <c r="R21" s="42"/>
      <c r="S21" s="42"/>
    </row>
    <row r="22" spans="1:23" s="10" customFormat="1" ht="15" customHeight="1">
      <c r="A22" s="42"/>
      <c r="B22" s="42"/>
      <c r="C22" s="42"/>
      <c r="D22" s="42"/>
      <c r="E22" s="42"/>
      <c r="F22" s="42"/>
      <c r="G22" s="42"/>
      <c r="H22" s="42"/>
      <c r="I22" s="42"/>
      <c r="J22" s="42"/>
      <c r="K22" s="42"/>
      <c r="L22" s="42"/>
      <c r="M22" s="42"/>
      <c r="N22" s="42"/>
      <c r="O22" s="42"/>
      <c r="P22" s="42"/>
      <c r="Q22" s="42"/>
      <c r="R22" s="42"/>
      <c r="S22" s="42"/>
    </row>
    <row r="23" spans="1:23" s="10" customFormat="1" ht="15" customHeight="1">
      <c r="A23" s="42"/>
      <c r="B23" s="42"/>
      <c r="C23" s="42"/>
      <c r="D23" s="42"/>
      <c r="E23" s="42"/>
      <c r="F23" s="42"/>
      <c r="G23" s="42"/>
      <c r="H23" s="42"/>
      <c r="I23" s="42"/>
      <c r="J23" s="42"/>
      <c r="K23" s="42"/>
      <c r="L23" s="42"/>
      <c r="M23" s="42"/>
      <c r="N23" s="42"/>
      <c r="O23" s="42"/>
      <c r="P23" s="42"/>
      <c r="Q23" s="42"/>
      <c r="R23" s="42"/>
      <c r="S23" s="42"/>
    </row>
    <row r="24" spans="1:23" s="10" customFormat="1" ht="15" customHeight="1">
      <c r="A24" s="42"/>
      <c r="B24" s="42"/>
      <c r="C24" s="42"/>
      <c r="D24" s="42"/>
      <c r="E24" s="42"/>
      <c r="F24" s="42"/>
      <c r="G24" s="42"/>
      <c r="H24" s="42"/>
      <c r="I24" s="42"/>
      <c r="J24" s="42"/>
      <c r="K24" s="42"/>
      <c r="L24" s="42"/>
      <c r="M24" s="42"/>
      <c r="N24" s="42"/>
      <c r="O24" s="42"/>
      <c r="P24" s="42"/>
      <c r="Q24" s="42"/>
      <c r="R24" s="42"/>
      <c r="S24" s="42"/>
    </row>
    <row r="25" spans="1:23" s="10" customFormat="1" ht="15" customHeight="1">
      <c r="A25" s="42"/>
      <c r="B25" s="42"/>
      <c r="C25" s="42"/>
      <c r="D25" s="42"/>
      <c r="E25" s="42"/>
      <c r="F25" s="42"/>
      <c r="G25" s="42"/>
      <c r="H25" s="42"/>
      <c r="I25" s="42"/>
      <c r="J25" s="42"/>
      <c r="K25" s="42"/>
      <c r="L25" s="42"/>
      <c r="M25" s="42"/>
      <c r="N25" s="42"/>
      <c r="O25" s="42"/>
      <c r="P25" s="42"/>
      <c r="Q25" s="42"/>
      <c r="R25" s="42"/>
      <c r="S25" s="42"/>
    </row>
    <row r="26" spans="1:23" s="10" customFormat="1" ht="15" customHeight="1">
      <c r="A26" s="42"/>
      <c r="B26" s="42"/>
      <c r="C26" s="42"/>
      <c r="D26" s="42"/>
      <c r="E26" s="42"/>
      <c r="F26" s="42"/>
      <c r="G26" s="42"/>
      <c r="H26" s="42"/>
      <c r="I26" s="42"/>
      <c r="J26" s="42"/>
      <c r="K26" s="42"/>
      <c r="L26" s="42"/>
      <c r="M26" s="42"/>
      <c r="N26" s="42"/>
      <c r="O26" s="42"/>
      <c r="P26" s="42"/>
      <c r="Q26" s="42"/>
      <c r="R26" s="42"/>
      <c r="S26" s="42"/>
    </row>
    <row r="27" spans="1:23" s="10" customFormat="1" ht="15" customHeight="1">
      <c r="A27" s="42"/>
      <c r="B27" s="42"/>
      <c r="C27" s="42"/>
      <c r="D27" s="42"/>
      <c r="E27" s="42"/>
      <c r="F27" s="42"/>
      <c r="G27" s="42"/>
      <c r="H27" s="42"/>
      <c r="I27" s="42"/>
      <c r="J27" s="42"/>
      <c r="K27" s="42"/>
      <c r="L27" s="42"/>
      <c r="M27" s="42"/>
      <c r="N27" s="42"/>
      <c r="O27" s="42"/>
      <c r="P27" s="42"/>
      <c r="Q27" s="42"/>
      <c r="R27" s="42"/>
      <c r="S27" s="42"/>
    </row>
    <row r="28" spans="1:23" ht="13.5" customHeight="1">
      <c r="S28" s="43"/>
      <c r="U28" s="10"/>
      <c r="V28" s="10"/>
      <c r="W28" s="10"/>
    </row>
    <row r="29" spans="1:23" ht="30" customHeight="1">
      <c r="A29" s="44" t="s">
        <v>27</v>
      </c>
      <c r="B29" s="44" t="s">
        <v>29</v>
      </c>
      <c r="C29" s="44" t="s">
        <v>30</v>
      </c>
      <c r="D29" s="44" t="s">
        <v>31</v>
      </c>
      <c r="E29" s="44" t="s">
        <v>32</v>
      </c>
      <c r="F29" s="44" t="s">
        <v>33</v>
      </c>
      <c r="G29" s="44" t="s">
        <v>34</v>
      </c>
      <c r="H29" s="44" t="s">
        <v>35</v>
      </c>
      <c r="I29" s="44" t="s">
        <v>36</v>
      </c>
      <c r="J29" s="45" t="s">
        <v>37</v>
      </c>
      <c r="K29" s="45" t="s">
        <v>38</v>
      </c>
      <c r="L29" s="45" t="s">
        <v>39</v>
      </c>
      <c r="M29" s="45" t="s">
        <v>40</v>
      </c>
      <c r="N29" s="45" t="s">
        <v>41</v>
      </c>
      <c r="O29" s="45" t="s">
        <v>42</v>
      </c>
      <c r="P29" s="45" t="s">
        <v>43</v>
      </c>
      <c r="Q29" s="45" t="s">
        <v>44</v>
      </c>
      <c r="R29" s="45" t="s">
        <v>45</v>
      </c>
      <c r="S29" s="45" t="s">
        <v>46</v>
      </c>
      <c r="T29" s="45" t="s">
        <v>47</v>
      </c>
      <c r="U29" s="45" t="s">
        <v>178</v>
      </c>
      <c r="V29" s="10"/>
      <c r="W29" s="10"/>
    </row>
    <row r="30" spans="1:23" ht="30" customHeight="1">
      <c r="A30" s="138" t="s">
        <v>182</v>
      </c>
      <c r="B30" s="47">
        <v>24.1</v>
      </c>
      <c r="C30" s="47">
        <v>36.6</v>
      </c>
      <c r="D30" s="47">
        <v>13.7</v>
      </c>
      <c r="E30" s="47">
        <v>5.8</v>
      </c>
      <c r="F30" s="47">
        <v>20.5</v>
      </c>
      <c r="G30" s="137">
        <v>147.9</v>
      </c>
      <c r="H30" s="47">
        <v>17.399999999999999</v>
      </c>
      <c r="I30" s="47">
        <v>21.6</v>
      </c>
      <c r="J30" s="48">
        <v>5.0999999999999996</v>
      </c>
      <c r="K30" s="48">
        <v>3.8</v>
      </c>
      <c r="L30" s="49">
        <v>6</v>
      </c>
      <c r="M30" s="49">
        <v>39.5</v>
      </c>
      <c r="N30" s="49">
        <v>22</v>
      </c>
      <c r="O30" s="49">
        <v>24.1</v>
      </c>
      <c r="P30" s="49">
        <v>16.399999999999999</v>
      </c>
      <c r="Q30" s="49">
        <v>27.3</v>
      </c>
      <c r="R30" s="50">
        <v>21.4</v>
      </c>
      <c r="S30" s="50">
        <v>4.9000000000000004</v>
      </c>
      <c r="T30" s="50">
        <v>6.3</v>
      </c>
      <c r="U30" s="50">
        <v>14.5</v>
      </c>
      <c r="V30" s="10"/>
      <c r="W30" s="10"/>
    </row>
    <row r="31" spans="1:23" ht="30" customHeight="1">
      <c r="A31" s="46" t="s">
        <v>48</v>
      </c>
      <c r="B31" s="51">
        <v>97</v>
      </c>
      <c r="C31" s="51">
        <v>164</v>
      </c>
      <c r="D31" s="51">
        <v>54</v>
      </c>
      <c r="E31" s="51">
        <v>51</v>
      </c>
      <c r="F31" s="51">
        <v>59</v>
      </c>
      <c r="G31" s="51">
        <v>328</v>
      </c>
      <c r="H31" s="51">
        <v>39</v>
      </c>
      <c r="I31" s="51">
        <v>138</v>
      </c>
      <c r="J31" s="48">
        <v>22</v>
      </c>
      <c r="K31" s="48">
        <v>20</v>
      </c>
      <c r="L31" s="48">
        <v>41</v>
      </c>
      <c r="M31" s="48">
        <v>143</v>
      </c>
      <c r="N31" s="48">
        <v>36</v>
      </c>
      <c r="O31" s="48">
        <v>56</v>
      </c>
      <c r="P31" s="48">
        <v>22</v>
      </c>
      <c r="Q31" s="48">
        <v>19</v>
      </c>
      <c r="R31" s="50">
        <v>93</v>
      </c>
      <c r="S31" s="50">
        <v>8</v>
      </c>
      <c r="T31" s="50">
        <v>10</v>
      </c>
      <c r="U31" s="50">
        <v>22</v>
      </c>
      <c r="V31" s="10"/>
      <c r="W31" s="10"/>
    </row>
    <row r="32" spans="1:23" ht="9" customHeight="1">
      <c r="U32" s="10"/>
      <c r="V32" s="10"/>
      <c r="W32" s="10"/>
    </row>
    <row r="33" spans="1:23" ht="15" customHeight="1">
      <c r="A33" s="52" t="s">
        <v>192</v>
      </c>
      <c r="B33" s="52"/>
      <c r="C33" s="43"/>
      <c r="D33" s="53"/>
      <c r="E33" s="53"/>
      <c r="F33" s="53"/>
      <c r="G33" s="53"/>
      <c r="H33" s="53"/>
      <c r="I33" s="43"/>
      <c r="J33" s="53"/>
      <c r="U33" s="10"/>
      <c r="V33" s="10"/>
      <c r="W33" s="10"/>
    </row>
    <row r="34" spans="1:23">
      <c r="B34" s="38" t="s">
        <v>49</v>
      </c>
      <c r="C34" s="43"/>
      <c r="D34" s="43"/>
      <c r="E34" s="43"/>
      <c r="F34" s="43"/>
      <c r="G34" s="43"/>
      <c r="H34" s="43"/>
      <c r="I34" s="43"/>
      <c r="J34" s="53"/>
      <c r="U34" s="10"/>
      <c r="V34" s="10"/>
      <c r="W34" s="10"/>
    </row>
    <row r="35" spans="1:23">
      <c r="U35" s="10"/>
      <c r="V35" s="10"/>
      <c r="W35" s="10"/>
    </row>
    <row r="36" spans="1:23">
      <c r="U36" s="10"/>
      <c r="V36" s="10"/>
      <c r="W36" s="10"/>
    </row>
  </sheetData>
  <phoneticPr fontId="1"/>
  <pageMargins left="0.70866141732283472" right="0.15748031496062992" top="0.74803149606299213" bottom="0.74803149606299213" header="0.31496062992125984" footer="0.31496062992125984"/>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E395B-61F7-41DF-9FE2-C65D93E9F64D}">
  <sheetPr>
    <tabColor rgb="FFFFFF00"/>
  </sheetPr>
  <dimension ref="A1:I23"/>
  <sheetViews>
    <sheetView zoomScaleNormal="100" zoomScaleSheetLayoutView="90" workbookViewId="0">
      <selection activeCell="AA25" sqref="AA25:AA26"/>
    </sheetView>
  </sheetViews>
  <sheetFormatPr defaultColWidth="8.5" defaultRowHeight="16.5"/>
  <cols>
    <col min="1" max="1" width="8.25" style="6" customWidth="1"/>
    <col min="2" max="2" width="10" style="6" customWidth="1"/>
    <col min="3" max="7" width="11.875" style="6" customWidth="1"/>
    <col min="8" max="16384" width="8.5" style="6"/>
  </cols>
  <sheetData>
    <row r="1" spans="1:9" s="156" customFormat="1" ht="23.75" customHeight="1">
      <c r="A1" s="153" t="s">
        <v>176</v>
      </c>
      <c r="B1" s="153"/>
      <c r="C1" s="153"/>
      <c r="D1" s="153"/>
      <c r="E1" s="153"/>
      <c r="F1" s="153"/>
      <c r="G1" s="154"/>
    </row>
    <row r="2" spans="1:9" s="2" customFormat="1" ht="4.25" customHeight="1"/>
    <row r="3" spans="1:9" s="167" customFormat="1" ht="21" customHeight="1">
      <c r="A3" s="164" t="s">
        <v>181</v>
      </c>
      <c r="B3" s="165"/>
      <c r="C3" s="165"/>
      <c r="D3" s="165"/>
      <c r="E3" s="165"/>
      <c r="F3" s="165"/>
      <c r="G3" s="165"/>
    </row>
    <row r="4" spans="1:9" s="3" customFormat="1" ht="5.35" customHeight="1"/>
    <row r="5" spans="1:9" s="3" customFormat="1" ht="15" customHeight="1">
      <c r="A5" s="4" t="s">
        <v>25</v>
      </c>
      <c r="B5" s="4"/>
      <c r="C5" s="5"/>
      <c r="D5" s="5"/>
      <c r="E5" s="5"/>
      <c r="F5" s="5"/>
      <c r="G5" s="5"/>
    </row>
    <row r="6" spans="1:9" ht="3.4" customHeight="1"/>
    <row r="7" spans="1:9" s="10" customFormat="1" ht="16.5" customHeight="1">
      <c r="A7" s="7" t="s">
        <v>50</v>
      </c>
      <c r="B7" s="8"/>
      <c r="C7" s="8"/>
      <c r="D7" s="8"/>
      <c r="E7" s="8"/>
      <c r="F7" s="8"/>
      <c r="G7" s="9"/>
    </row>
    <row r="8" spans="1:9" s="10" customFormat="1" ht="8.25" customHeight="1">
      <c r="A8" s="54"/>
      <c r="B8" s="54"/>
      <c r="C8" s="54"/>
      <c r="D8" s="54"/>
      <c r="E8" s="54"/>
      <c r="F8" s="54"/>
      <c r="G8" s="54"/>
    </row>
    <row r="9" spans="1:9" ht="31.5" customHeight="1">
      <c r="A9" s="55"/>
      <c r="B9" s="55"/>
      <c r="C9" s="55"/>
      <c r="D9" s="55"/>
      <c r="E9" s="55"/>
      <c r="F9" s="55"/>
      <c r="G9" s="56" t="s">
        <v>51</v>
      </c>
    </row>
    <row r="10" spans="1:9" ht="16.350000000000001" customHeight="1">
      <c r="A10" s="57" t="s">
        <v>52</v>
      </c>
      <c r="B10" s="57"/>
      <c r="C10" s="58" t="s">
        <v>183</v>
      </c>
      <c r="D10" s="58" t="s">
        <v>184</v>
      </c>
      <c r="E10" s="58" t="s">
        <v>185</v>
      </c>
      <c r="F10" s="58" t="s">
        <v>186</v>
      </c>
      <c r="G10" s="58" t="s">
        <v>187</v>
      </c>
    </row>
    <row r="11" spans="1:9" ht="16.350000000000001" customHeight="1">
      <c r="A11" s="59"/>
      <c r="B11" s="58" t="s">
        <v>53</v>
      </c>
      <c r="C11" s="60">
        <v>4773807</v>
      </c>
      <c r="D11" s="60">
        <v>4596032</v>
      </c>
      <c r="E11" s="61">
        <f>3233187+1472123</f>
        <v>4705310</v>
      </c>
      <c r="F11" s="60">
        <v>4349838</v>
      </c>
      <c r="G11" s="60">
        <v>4100643</v>
      </c>
    </row>
    <row r="12" spans="1:9" ht="16.350000000000001" customHeight="1">
      <c r="A12" s="62" t="s">
        <v>54</v>
      </c>
      <c r="B12" s="58" t="s">
        <v>55</v>
      </c>
      <c r="C12" s="60">
        <v>1372091</v>
      </c>
      <c r="D12" s="60">
        <v>1127259</v>
      </c>
      <c r="E12" s="61">
        <v>104705</v>
      </c>
      <c r="F12" s="60">
        <v>207669</v>
      </c>
      <c r="G12" s="60">
        <v>344142</v>
      </c>
      <c r="I12" s="63"/>
    </row>
    <row r="13" spans="1:9" ht="16.350000000000001" customHeight="1">
      <c r="A13" s="64"/>
      <c r="B13" s="58" t="s">
        <v>56</v>
      </c>
      <c r="C13" s="60">
        <f t="shared" ref="C13:E13" si="0">SUM(C11:C12)</f>
        <v>6145898</v>
      </c>
      <c r="D13" s="60">
        <f t="shared" si="0"/>
        <v>5723291</v>
      </c>
      <c r="E13" s="61">
        <f t="shared" si="0"/>
        <v>4810015</v>
      </c>
      <c r="F13" s="60">
        <f>SUM(F11:F12)</f>
        <v>4557507</v>
      </c>
      <c r="G13" s="60">
        <f>SUM(G11:G12)</f>
        <v>4444785</v>
      </c>
    </row>
    <row r="14" spans="1:9" ht="16.350000000000001" customHeight="1">
      <c r="A14" s="57" t="s">
        <v>57</v>
      </c>
      <c r="B14" s="57"/>
      <c r="C14" s="60">
        <v>285530</v>
      </c>
      <c r="D14" s="60">
        <v>392751</v>
      </c>
      <c r="E14" s="61">
        <v>353343</v>
      </c>
      <c r="F14" s="60">
        <v>305790</v>
      </c>
      <c r="G14" s="60">
        <v>560784</v>
      </c>
    </row>
    <row r="15" spans="1:9" ht="16.149999999999999" customHeight="1">
      <c r="A15" s="57" t="s">
        <v>58</v>
      </c>
      <c r="B15" s="57"/>
      <c r="C15" s="60">
        <v>645088</v>
      </c>
      <c r="D15" s="60">
        <v>325360</v>
      </c>
      <c r="E15" s="61">
        <v>324029</v>
      </c>
      <c r="F15" s="60">
        <v>203665</v>
      </c>
      <c r="G15" s="60">
        <v>625670</v>
      </c>
    </row>
    <row r="16" spans="1:9" ht="16.5" customHeight="1">
      <c r="A16" s="57" t="s">
        <v>59</v>
      </c>
      <c r="B16" s="57"/>
      <c r="C16" s="60">
        <f>SUM(C13:C15)</f>
        <v>7076516</v>
      </c>
      <c r="D16" s="60">
        <f>SUM(D13:D15)</f>
        <v>6441402</v>
      </c>
      <c r="E16" s="60">
        <f>SUM(E13:E15)</f>
        <v>5487387</v>
      </c>
      <c r="F16" s="60">
        <f>SUM(F13:F15)</f>
        <v>5066962</v>
      </c>
      <c r="G16" s="60">
        <f>SUM(G13:G15)</f>
        <v>5631239</v>
      </c>
    </row>
    <row r="17" spans="1:7" ht="31.5" customHeight="1">
      <c r="A17" s="55"/>
      <c r="B17" s="55"/>
      <c r="C17" s="55"/>
      <c r="D17" s="55"/>
      <c r="E17" s="55"/>
      <c r="F17" s="55"/>
      <c r="G17" s="55"/>
    </row>
    <row r="18" spans="1:7" ht="16.350000000000001" customHeight="1">
      <c r="A18" s="55" t="s">
        <v>60</v>
      </c>
      <c r="B18" s="65"/>
      <c r="C18" s="55"/>
      <c r="D18" s="55"/>
      <c r="E18" s="55"/>
      <c r="F18" s="55"/>
      <c r="G18" s="55"/>
    </row>
    <row r="19" spans="1:7" ht="16.350000000000001" customHeight="1">
      <c r="A19" s="55" t="s">
        <v>61</v>
      </c>
      <c r="B19" s="65"/>
      <c r="C19" s="55"/>
      <c r="D19" s="55"/>
      <c r="E19" s="55"/>
      <c r="F19" s="55"/>
      <c r="G19" s="55"/>
    </row>
    <row r="20" spans="1:7" ht="16.350000000000001" customHeight="1">
      <c r="A20" s="66"/>
      <c r="B20" s="66"/>
      <c r="C20" s="66"/>
      <c r="D20" s="66"/>
      <c r="E20" s="66"/>
      <c r="F20" s="66"/>
      <c r="G20" s="66"/>
    </row>
    <row r="21" spans="1:7" ht="16.350000000000001" customHeight="1">
      <c r="F21" s="6" t="s">
        <v>62</v>
      </c>
    </row>
    <row r="22" spans="1:7" ht="16.350000000000001" customHeight="1">
      <c r="F22" s="6" t="s">
        <v>188</v>
      </c>
    </row>
    <row r="23" spans="1:7" ht="16.350000000000001" customHeight="1"/>
  </sheetData>
  <phoneticPr fontId="1"/>
  <hyperlinks>
    <hyperlink ref="G1" location="目次!A1" display="戻る" xr:uid="{CF6118A6-21E1-4559-A367-E9B9E06A1CD2}"/>
  </hyperlinks>
  <pageMargins left="0.70866141732283472" right="0.1574803149606299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446C8-83AE-4E1C-A963-9A7BFDBDC18D}">
  <sheetPr>
    <tabColor rgb="FFFFFF00"/>
  </sheetPr>
  <dimension ref="A1:H20"/>
  <sheetViews>
    <sheetView zoomScaleNormal="100" zoomScaleSheetLayoutView="90" workbookViewId="0">
      <selection activeCell="AA25" sqref="AA25:AA26"/>
    </sheetView>
  </sheetViews>
  <sheetFormatPr defaultColWidth="8.5" defaultRowHeight="16.5"/>
  <cols>
    <col min="1" max="1" width="12.75" style="38" customWidth="1"/>
    <col min="2" max="8" width="10" style="38" customWidth="1"/>
    <col min="9" max="16384" width="8.5" style="38"/>
  </cols>
  <sheetData>
    <row r="1" spans="1:8" s="156" customFormat="1" ht="23.75" customHeight="1">
      <c r="A1" s="153" t="s">
        <v>176</v>
      </c>
      <c r="B1" s="153"/>
      <c r="C1" s="153"/>
      <c r="D1" s="153"/>
      <c r="E1" s="153"/>
      <c r="F1" s="153"/>
      <c r="G1" s="154"/>
    </row>
    <row r="2" spans="1:8" s="2" customFormat="1" ht="4.25" customHeight="1"/>
    <row r="3" spans="1:8" s="167" customFormat="1" ht="21" customHeight="1">
      <c r="A3" s="164" t="s">
        <v>181</v>
      </c>
      <c r="B3" s="165"/>
      <c r="C3" s="165"/>
      <c r="D3" s="165"/>
      <c r="E3" s="165"/>
      <c r="F3" s="165"/>
      <c r="G3" s="165"/>
    </row>
    <row r="4" spans="1:8" s="3" customFormat="1" ht="5.35" customHeight="1"/>
    <row r="5" spans="1:8" s="3" customFormat="1" ht="15" customHeight="1">
      <c r="A5" s="5" t="s">
        <v>25</v>
      </c>
      <c r="B5" s="5"/>
      <c r="C5" s="5"/>
      <c r="D5" s="5"/>
      <c r="E5" s="5"/>
      <c r="F5" s="5"/>
      <c r="G5" s="5"/>
      <c r="H5" s="5"/>
    </row>
    <row r="6" spans="1:8" ht="3.4" customHeight="1"/>
    <row r="7" spans="1:8" s="10" customFormat="1" ht="16.5" customHeight="1">
      <c r="A7" s="67" t="s">
        <v>63</v>
      </c>
      <c r="B7" s="40"/>
      <c r="C7" s="40"/>
      <c r="D7" s="40"/>
      <c r="E7" s="40"/>
      <c r="F7" s="40"/>
      <c r="G7" s="40"/>
      <c r="H7" s="41"/>
    </row>
    <row r="8" spans="1:8" s="10" customFormat="1" ht="3" customHeight="1">
      <c r="A8" s="42"/>
      <c r="B8" s="42"/>
      <c r="C8" s="42"/>
      <c r="D8" s="42"/>
      <c r="E8" s="42"/>
      <c r="F8" s="42"/>
      <c r="G8" s="42"/>
      <c r="H8" s="42"/>
    </row>
    <row r="9" spans="1:8" ht="15" customHeight="1">
      <c r="H9" s="43" t="s">
        <v>191</v>
      </c>
    </row>
    <row r="10" spans="1:8" ht="21" customHeight="1">
      <c r="A10" s="68" t="s">
        <v>64</v>
      </c>
      <c r="B10" s="68" t="s">
        <v>65</v>
      </c>
      <c r="C10" s="69" t="s">
        <v>66</v>
      </c>
      <c r="D10" s="69"/>
      <c r="E10" s="69"/>
      <c r="F10" s="68" t="s">
        <v>67</v>
      </c>
      <c r="G10" s="68" t="s">
        <v>68</v>
      </c>
      <c r="H10" s="68" t="s">
        <v>69</v>
      </c>
    </row>
    <row r="11" spans="1:8" ht="21" customHeight="1">
      <c r="A11" s="70"/>
      <c r="B11" s="70"/>
      <c r="C11" s="71" t="s">
        <v>70</v>
      </c>
      <c r="D11" s="71" t="s">
        <v>71</v>
      </c>
      <c r="E11" s="71" t="s">
        <v>56</v>
      </c>
      <c r="F11" s="72" t="s">
        <v>72</v>
      </c>
      <c r="G11" s="72" t="s">
        <v>73</v>
      </c>
      <c r="H11" s="72" t="s">
        <v>73</v>
      </c>
    </row>
    <row r="12" spans="1:8" ht="21" customHeight="1">
      <c r="A12" s="71" t="s">
        <v>74</v>
      </c>
      <c r="B12" s="146">
        <f t="shared" ref="B12:B13" si="0">E12+F12</f>
        <v>2572</v>
      </c>
      <c r="C12" s="146">
        <v>580</v>
      </c>
      <c r="D12" s="146">
        <v>839</v>
      </c>
      <c r="E12" s="146">
        <f>C12+D12</f>
        <v>1419</v>
      </c>
      <c r="F12" s="146">
        <v>1153</v>
      </c>
      <c r="G12" s="147">
        <f t="shared" ref="G12:G17" si="1">ROUND(E12/B12*100,1)</f>
        <v>55.2</v>
      </c>
      <c r="H12" s="147">
        <f t="shared" ref="H12:H17" si="2">ROUND(C12/B12*100,1)</f>
        <v>22.6</v>
      </c>
    </row>
    <row r="13" spans="1:8" ht="21" customHeight="1">
      <c r="A13" s="71" t="s">
        <v>75</v>
      </c>
      <c r="B13" s="146">
        <f t="shared" si="0"/>
        <v>2992</v>
      </c>
      <c r="C13" s="146">
        <v>444</v>
      </c>
      <c r="D13" s="146">
        <v>1342</v>
      </c>
      <c r="E13" s="146">
        <f t="shared" ref="E13" si="3">C13+D13</f>
        <v>1786</v>
      </c>
      <c r="F13" s="146">
        <v>1206</v>
      </c>
      <c r="G13" s="147">
        <f t="shared" si="1"/>
        <v>59.7</v>
      </c>
      <c r="H13" s="147">
        <f>ROUND(C13/B13*100,1)</f>
        <v>14.8</v>
      </c>
    </row>
    <row r="14" spans="1:8" ht="21" customHeight="1">
      <c r="A14" s="71" t="s">
        <v>76</v>
      </c>
      <c r="B14" s="146">
        <f>E14+F14</f>
        <v>572</v>
      </c>
      <c r="C14" s="146">
        <v>120</v>
      </c>
      <c r="D14" s="146">
        <v>389</v>
      </c>
      <c r="E14" s="146">
        <f>C14+D14</f>
        <v>509</v>
      </c>
      <c r="F14" s="146">
        <v>63</v>
      </c>
      <c r="G14" s="147">
        <f>ROUND(E14/B14*100,1)</f>
        <v>89</v>
      </c>
      <c r="H14" s="147">
        <f>ROUND(C14/B14*100,1)</f>
        <v>21</v>
      </c>
    </row>
    <row r="15" spans="1:8" ht="21" customHeight="1">
      <c r="A15" s="71" t="s">
        <v>77</v>
      </c>
      <c r="B15" s="146">
        <f>E15+F15</f>
        <v>6136</v>
      </c>
      <c r="C15" s="146">
        <f>C12+C13+C14</f>
        <v>1144</v>
      </c>
      <c r="D15" s="146">
        <f t="shared" ref="D15:F15" si="4">D12+D13+D14</f>
        <v>2570</v>
      </c>
      <c r="E15" s="146">
        <f>C15+D15</f>
        <v>3714</v>
      </c>
      <c r="F15" s="146">
        <f t="shared" si="4"/>
        <v>2422</v>
      </c>
      <c r="G15" s="147">
        <f>ROUND(E15/B15*100,1)</f>
        <v>60.5</v>
      </c>
      <c r="H15" s="147">
        <f>ROUND(C15/B15*100,1)</f>
        <v>18.600000000000001</v>
      </c>
    </row>
    <row r="16" spans="1:8" ht="21" customHeight="1">
      <c r="A16" s="71" t="s">
        <v>78</v>
      </c>
      <c r="B16" s="146">
        <f>E16+F16</f>
        <v>1447</v>
      </c>
      <c r="C16" s="146">
        <v>198</v>
      </c>
      <c r="D16" s="146">
        <v>544</v>
      </c>
      <c r="E16" s="146">
        <f>C16+D16</f>
        <v>742</v>
      </c>
      <c r="F16" s="146">
        <v>705</v>
      </c>
      <c r="G16" s="147">
        <f t="shared" si="1"/>
        <v>51.3</v>
      </c>
      <c r="H16" s="147">
        <f t="shared" si="2"/>
        <v>13.7</v>
      </c>
    </row>
    <row r="17" spans="1:8" ht="21" customHeight="1">
      <c r="A17" s="71" t="s">
        <v>59</v>
      </c>
      <c r="B17" s="146">
        <f>E17+F17</f>
        <v>7628</v>
      </c>
      <c r="C17" s="146">
        <f>C15+C16</f>
        <v>1342</v>
      </c>
      <c r="D17" s="146">
        <f>D15+D16</f>
        <v>3114</v>
      </c>
      <c r="E17" s="146">
        <v>4501</v>
      </c>
      <c r="F17" s="146">
        <f>F15+F16</f>
        <v>3127</v>
      </c>
      <c r="G17" s="147">
        <f t="shared" si="1"/>
        <v>59</v>
      </c>
      <c r="H17" s="147">
        <f t="shared" si="2"/>
        <v>17.600000000000001</v>
      </c>
    </row>
    <row r="18" spans="1:8" ht="9" customHeight="1"/>
    <row r="19" spans="1:8" ht="15" customHeight="1">
      <c r="A19" s="148" t="s">
        <v>79</v>
      </c>
      <c r="B19" s="148"/>
      <c r="C19" s="148"/>
      <c r="D19" s="148"/>
    </row>
    <row r="20" spans="1:8">
      <c r="A20" s="148" t="s">
        <v>80</v>
      </c>
      <c r="B20" s="148"/>
      <c r="C20" s="148"/>
      <c r="D20" s="148"/>
    </row>
  </sheetData>
  <mergeCells count="2">
    <mergeCell ref="A19:D19"/>
    <mergeCell ref="A20:D20"/>
  </mergeCells>
  <phoneticPr fontId="1"/>
  <hyperlinks>
    <hyperlink ref="G1" location="目次!A1" display="戻る" xr:uid="{D9DB57B5-3000-4BA3-8C82-6EAE8D6170FB}"/>
  </hyperlinks>
  <pageMargins left="0.70866141732283472" right="0.15748031496062992" top="0.74803149606299213" bottom="0.74803149606299213" header="0.31496062992125984" footer="0.31496062992125984"/>
  <pageSetup paperSize="9" orientation="landscape" r:id="rId1"/>
  <ignoredErrors>
    <ignoredError sqref="E1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3A5B-D985-465E-BA30-A01D16652E2E}">
  <sheetPr>
    <tabColor rgb="FFFFFF00"/>
  </sheetPr>
  <dimension ref="A1:M31"/>
  <sheetViews>
    <sheetView zoomScaleNormal="100" zoomScaleSheetLayoutView="90" workbookViewId="0">
      <selection activeCell="AA25" sqref="AA25:AA26"/>
    </sheetView>
  </sheetViews>
  <sheetFormatPr defaultColWidth="8.5" defaultRowHeight="16.5"/>
  <cols>
    <col min="1" max="2" width="7.625" style="6" customWidth="1"/>
    <col min="3" max="10" width="10" style="6" customWidth="1"/>
    <col min="11" max="11" width="1.125" style="6" customWidth="1"/>
    <col min="12" max="12" width="10" style="6" customWidth="1"/>
    <col min="13" max="16384" width="8.5" style="6"/>
  </cols>
  <sheetData>
    <row r="1" spans="1:13" s="156" customFormat="1" ht="23.75" customHeight="1">
      <c r="A1" s="153" t="s">
        <v>176</v>
      </c>
      <c r="B1" s="153"/>
      <c r="C1" s="153"/>
      <c r="D1" s="153"/>
      <c r="E1" s="153"/>
      <c r="F1" s="153"/>
      <c r="G1" s="153"/>
      <c r="H1" s="153"/>
      <c r="I1" s="153"/>
      <c r="J1" s="154"/>
    </row>
    <row r="2" spans="1:13" s="2" customFormat="1" ht="4.25" customHeight="1"/>
    <row r="3" spans="1:13" s="167" customFormat="1" ht="21" customHeight="1">
      <c r="A3" s="164" t="s">
        <v>181</v>
      </c>
      <c r="B3" s="165"/>
      <c r="C3" s="165"/>
      <c r="D3" s="165"/>
      <c r="E3" s="165"/>
      <c r="F3" s="165"/>
      <c r="G3" s="165"/>
      <c r="H3" s="165"/>
      <c r="I3" s="165"/>
      <c r="J3" s="165"/>
    </row>
    <row r="4" spans="1:13" s="3" customFormat="1" ht="5.35" customHeight="1"/>
    <row r="5" spans="1:13" s="3" customFormat="1" ht="15" customHeight="1">
      <c r="A5" s="4" t="s">
        <v>81</v>
      </c>
      <c r="B5" s="4"/>
      <c r="C5" s="4"/>
      <c r="D5" s="5"/>
      <c r="E5" s="5"/>
      <c r="F5" s="5"/>
      <c r="G5" s="5"/>
      <c r="H5" s="5"/>
      <c r="I5" s="5"/>
      <c r="J5" s="5"/>
    </row>
    <row r="6" spans="1:13" ht="3.4" customHeight="1"/>
    <row r="7" spans="1:13" s="10" customFormat="1" ht="16.5" customHeight="1">
      <c r="A7" s="7" t="s">
        <v>82</v>
      </c>
      <c r="B7" s="8"/>
      <c r="C7" s="8"/>
      <c r="D7" s="8"/>
      <c r="E7" s="8"/>
      <c r="F7" s="8"/>
      <c r="G7" s="8"/>
      <c r="H7" s="8"/>
      <c r="I7" s="8"/>
      <c r="J7" s="9"/>
    </row>
    <row r="8" spans="1:13" s="10" customFormat="1" ht="3" customHeight="1">
      <c r="A8" s="73"/>
      <c r="B8" s="73"/>
      <c r="C8" s="73"/>
      <c r="D8" s="73"/>
      <c r="E8" s="73"/>
      <c r="F8" s="73"/>
      <c r="G8" s="73"/>
      <c r="H8" s="73"/>
      <c r="I8" s="73"/>
      <c r="J8" s="73"/>
    </row>
    <row r="9" spans="1:13" ht="31.5" customHeight="1">
      <c r="A9" s="38"/>
      <c r="B9" s="38"/>
      <c r="C9" s="38"/>
      <c r="D9" s="38"/>
      <c r="E9" s="38"/>
      <c r="F9" s="38"/>
      <c r="G9" s="38"/>
      <c r="H9" s="38"/>
      <c r="I9" s="38"/>
      <c r="J9" s="43" t="s">
        <v>2</v>
      </c>
    </row>
    <row r="10" spans="1:13" ht="16.350000000000001" customHeight="1">
      <c r="A10" s="74"/>
      <c r="B10" s="75" t="s">
        <v>83</v>
      </c>
      <c r="C10" s="76" t="s">
        <v>189</v>
      </c>
      <c r="D10" s="76" t="s">
        <v>43</v>
      </c>
      <c r="E10" s="76" t="s">
        <v>44</v>
      </c>
      <c r="F10" s="76" t="s">
        <v>45</v>
      </c>
      <c r="G10" s="76" t="s">
        <v>46</v>
      </c>
      <c r="H10" s="76" t="s">
        <v>155</v>
      </c>
      <c r="I10" s="76" t="s">
        <v>56</v>
      </c>
      <c r="J10" s="76" t="s">
        <v>84</v>
      </c>
      <c r="K10" s="77"/>
    </row>
    <row r="11" spans="1:13" ht="16.350000000000001" customHeight="1">
      <c r="A11" s="78" t="s">
        <v>85</v>
      </c>
      <c r="B11" s="79"/>
      <c r="C11" s="80"/>
      <c r="D11" s="140"/>
      <c r="E11" s="140"/>
      <c r="F11" s="140"/>
      <c r="G11" s="140"/>
      <c r="H11" s="140"/>
      <c r="I11" s="81" t="s">
        <v>86</v>
      </c>
      <c r="J11" s="82"/>
      <c r="K11" s="77"/>
    </row>
    <row r="12" spans="1:13" ht="16.350000000000001" customHeight="1">
      <c r="A12" s="149" t="s">
        <v>87</v>
      </c>
      <c r="B12" s="150"/>
      <c r="C12" s="83">
        <v>121</v>
      </c>
      <c r="D12" s="83">
        <v>0</v>
      </c>
      <c r="E12" s="83">
        <v>0</v>
      </c>
      <c r="F12" s="83">
        <v>0</v>
      </c>
      <c r="G12" s="83">
        <v>1</v>
      </c>
      <c r="H12" s="141">
        <v>2</v>
      </c>
      <c r="I12" s="83">
        <v>3</v>
      </c>
      <c r="J12" s="83">
        <f>C12+I12</f>
        <v>124</v>
      </c>
      <c r="K12" s="77"/>
      <c r="M12" s="6">
        <v>121</v>
      </c>
    </row>
    <row r="13" spans="1:13" ht="16.350000000000001" customHeight="1">
      <c r="A13" s="151"/>
      <c r="B13" s="152"/>
      <c r="C13" s="80">
        <v>550</v>
      </c>
      <c r="D13" s="84">
        <v>2</v>
      </c>
      <c r="E13" s="84">
        <v>1</v>
      </c>
      <c r="F13" s="84">
        <v>0</v>
      </c>
      <c r="G13" s="84">
        <v>2</v>
      </c>
      <c r="H13" s="142">
        <v>5.3</v>
      </c>
      <c r="I13" s="80">
        <v>10.3</v>
      </c>
      <c r="J13" s="80">
        <f t="shared" ref="J13:J25" si="0">C13+I13</f>
        <v>560.29999999999995</v>
      </c>
      <c r="K13" s="77"/>
      <c r="M13" s="6">
        <v>550</v>
      </c>
    </row>
    <row r="14" spans="1:13" ht="16.350000000000001" customHeight="1">
      <c r="A14" s="149" t="s">
        <v>88</v>
      </c>
      <c r="B14" s="150"/>
      <c r="C14" s="83">
        <v>43</v>
      </c>
      <c r="D14" s="85"/>
      <c r="E14" s="85"/>
      <c r="F14" s="85"/>
      <c r="G14" s="85"/>
      <c r="H14" s="143"/>
      <c r="I14" s="83"/>
      <c r="J14" s="83">
        <f t="shared" si="0"/>
        <v>43</v>
      </c>
      <c r="K14" s="77"/>
      <c r="M14" s="6">
        <v>43</v>
      </c>
    </row>
    <row r="15" spans="1:13" ht="16.350000000000001" customHeight="1">
      <c r="A15" s="151"/>
      <c r="B15" s="152"/>
      <c r="C15" s="80">
        <v>1537</v>
      </c>
      <c r="D15" s="80" t="s">
        <v>12</v>
      </c>
      <c r="E15" s="80" t="s">
        <v>12</v>
      </c>
      <c r="F15" s="80" t="s">
        <v>12</v>
      </c>
      <c r="G15" s="80" t="s">
        <v>12</v>
      </c>
      <c r="H15" s="144"/>
      <c r="I15" s="80" t="s">
        <v>12</v>
      </c>
      <c r="J15" s="80">
        <v>1537</v>
      </c>
      <c r="K15" s="77"/>
      <c r="M15" s="6">
        <v>1537</v>
      </c>
    </row>
    <row r="16" spans="1:13" ht="16.5" customHeight="1">
      <c r="A16" s="149" t="s">
        <v>89</v>
      </c>
      <c r="B16" s="150"/>
      <c r="C16" s="83">
        <v>68</v>
      </c>
      <c r="D16" s="85"/>
      <c r="E16" s="85"/>
      <c r="F16" s="85"/>
      <c r="G16" s="85"/>
      <c r="H16" s="141">
        <v>1</v>
      </c>
      <c r="I16" s="83">
        <v>1</v>
      </c>
      <c r="J16" s="83">
        <f t="shared" si="0"/>
        <v>69</v>
      </c>
      <c r="K16" s="77"/>
      <c r="M16" s="6">
        <v>68</v>
      </c>
    </row>
    <row r="17" spans="1:13" ht="16.5" customHeight="1">
      <c r="A17" s="151"/>
      <c r="B17" s="152"/>
      <c r="C17" s="80">
        <v>623</v>
      </c>
      <c r="D17" s="80" t="s">
        <v>12</v>
      </c>
      <c r="E17" s="80" t="s">
        <v>12</v>
      </c>
      <c r="F17" s="80" t="s">
        <v>12</v>
      </c>
      <c r="G17" s="80" t="s">
        <v>12</v>
      </c>
      <c r="H17" s="144">
        <v>2.2000000000000002</v>
      </c>
      <c r="I17" s="80">
        <v>2.2000000000000002</v>
      </c>
      <c r="J17" s="80">
        <f t="shared" si="0"/>
        <v>625.20000000000005</v>
      </c>
      <c r="K17" s="77"/>
      <c r="M17" s="6">
        <v>623</v>
      </c>
    </row>
    <row r="18" spans="1:13" ht="16.350000000000001" customHeight="1">
      <c r="A18" s="149" t="s">
        <v>90</v>
      </c>
      <c r="B18" s="150"/>
      <c r="C18" s="83">
        <v>88</v>
      </c>
      <c r="D18" s="85"/>
      <c r="E18" s="85"/>
      <c r="F18" s="85"/>
      <c r="G18" s="85"/>
      <c r="H18" s="143"/>
      <c r="I18" s="83"/>
      <c r="J18" s="83">
        <f t="shared" si="0"/>
        <v>88</v>
      </c>
      <c r="K18" s="77"/>
      <c r="M18" s="6">
        <v>88</v>
      </c>
    </row>
    <row r="19" spans="1:13" ht="16.350000000000001" customHeight="1">
      <c r="A19" s="151"/>
      <c r="B19" s="152"/>
      <c r="C19" s="80">
        <v>262</v>
      </c>
      <c r="D19" s="80" t="s">
        <v>12</v>
      </c>
      <c r="E19" s="80" t="s">
        <v>12</v>
      </c>
      <c r="F19" s="80" t="s">
        <v>12</v>
      </c>
      <c r="G19" s="80" t="s">
        <v>12</v>
      </c>
      <c r="H19" s="144"/>
      <c r="I19" s="80" t="s">
        <v>12</v>
      </c>
      <c r="J19" s="80">
        <v>262</v>
      </c>
      <c r="K19" s="77"/>
      <c r="M19" s="6">
        <v>262</v>
      </c>
    </row>
    <row r="20" spans="1:13" ht="16.350000000000001" customHeight="1">
      <c r="A20" s="149" t="s">
        <v>91</v>
      </c>
      <c r="B20" s="150"/>
      <c r="C20" s="83">
        <v>522</v>
      </c>
      <c r="D20" s="83">
        <v>1</v>
      </c>
      <c r="E20" s="83">
        <v>0</v>
      </c>
      <c r="F20" s="83">
        <v>0</v>
      </c>
      <c r="G20" s="83">
        <v>1</v>
      </c>
      <c r="H20" s="141"/>
      <c r="I20" s="83">
        <v>2</v>
      </c>
      <c r="J20" s="83">
        <f t="shared" si="0"/>
        <v>524</v>
      </c>
      <c r="K20" s="77"/>
      <c r="M20" s="6">
        <v>522</v>
      </c>
    </row>
    <row r="21" spans="1:13" ht="16.350000000000001" customHeight="1">
      <c r="A21" s="151"/>
      <c r="B21" s="152"/>
      <c r="C21" s="80">
        <v>2831</v>
      </c>
      <c r="D21" s="84">
        <v>21</v>
      </c>
      <c r="E21" s="84">
        <v>-1</v>
      </c>
      <c r="F21" s="84">
        <v>22</v>
      </c>
      <c r="G21" s="84">
        <v>18</v>
      </c>
      <c r="H21" s="145"/>
      <c r="I21" s="80">
        <v>60</v>
      </c>
      <c r="J21" s="80">
        <f t="shared" si="0"/>
        <v>2891</v>
      </c>
      <c r="K21" s="77"/>
      <c r="M21" s="6">
        <v>2831</v>
      </c>
    </row>
    <row r="22" spans="1:13" ht="16.350000000000001" customHeight="1">
      <c r="A22" s="149" t="s">
        <v>92</v>
      </c>
      <c r="B22" s="150"/>
      <c r="C22" s="83">
        <v>76</v>
      </c>
      <c r="D22" s="83">
        <v>0</v>
      </c>
      <c r="E22" s="83">
        <v>0</v>
      </c>
      <c r="F22" s="83">
        <v>1</v>
      </c>
      <c r="G22" s="83">
        <v>1</v>
      </c>
      <c r="H22" s="141">
        <v>3</v>
      </c>
      <c r="I22" s="83">
        <v>5</v>
      </c>
      <c r="J22" s="83">
        <f t="shared" si="0"/>
        <v>81</v>
      </c>
      <c r="K22" s="77"/>
      <c r="M22" s="6">
        <v>76</v>
      </c>
    </row>
    <row r="23" spans="1:13" ht="16.350000000000001" customHeight="1">
      <c r="A23" s="151"/>
      <c r="B23" s="152"/>
      <c r="C23" s="80">
        <v>277</v>
      </c>
      <c r="D23" s="84">
        <v>1</v>
      </c>
      <c r="E23" s="84">
        <v>0</v>
      </c>
      <c r="F23" s="84">
        <v>1</v>
      </c>
      <c r="G23" s="84">
        <v>2</v>
      </c>
      <c r="H23" s="142">
        <v>3.2</v>
      </c>
      <c r="I23" s="80">
        <v>7.2</v>
      </c>
      <c r="J23" s="80">
        <f t="shared" si="0"/>
        <v>284.2</v>
      </c>
      <c r="K23" s="77"/>
      <c r="M23" s="6">
        <v>277</v>
      </c>
    </row>
    <row r="24" spans="1:13" ht="15" customHeight="1">
      <c r="A24" s="149" t="s">
        <v>56</v>
      </c>
      <c r="B24" s="150"/>
      <c r="C24" s="83">
        <f>C12+C14+C16+C18+C20+C22</f>
        <v>918</v>
      </c>
      <c r="D24" s="83">
        <f>D12+D20+D22</f>
        <v>1</v>
      </c>
      <c r="E24" s="83">
        <f>E12+E20+E22</f>
        <v>0</v>
      </c>
      <c r="F24" s="83">
        <f>F12+F20+F22</f>
        <v>1</v>
      </c>
      <c r="G24" s="83">
        <f>G12+G20+G22</f>
        <v>3</v>
      </c>
      <c r="H24" s="141">
        <f>H12+H16+H22</f>
        <v>6</v>
      </c>
      <c r="I24" s="83">
        <f t="shared" ref="I24" si="1">SUM(D24:H24)</f>
        <v>11</v>
      </c>
      <c r="J24" s="83">
        <f t="shared" si="0"/>
        <v>929</v>
      </c>
      <c r="K24" s="77"/>
      <c r="M24" s="6">
        <v>918</v>
      </c>
    </row>
    <row r="25" spans="1:13" ht="15" customHeight="1">
      <c r="A25" s="151"/>
      <c r="B25" s="152"/>
      <c r="C25" s="80">
        <f>C13+C15+C17+C19+C21+C23</f>
        <v>6080</v>
      </c>
      <c r="D25" s="84">
        <f>D13+D21+D23</f>
        <v>24</v>
      </c>
      <c r="E25" s="84">
        <v>0</v>
      </c>
      <c r="F25" s="84">
        <f>F13+F21+F23</f>
        <v>23</v>
      </c>
      <c r="G25" s="84">
        <f>G13+G21+G23</f>
        <v>22</v>
      </c>
      <c r="H25" s="142">
        <f>H13+H17+H23</f>
        <v>10.7</v>
      </c>
      <c r="I25" s="80">
        <f>SUM(D25:H25)</f>
        <v>79.7</v>
      </c>
      <c r="J25" s="80">
        <f t="shared" si="0"/>
        <v>6159.7</v>
      </c>
      <c r="K25" s="77"/>
      <c r="M25" s="6">
        <v>6080</v>
      </c>
    </row>
    <row r="26" spans="1:13" ht="9" customHeight="1">
      <c r="A26" s="66"/>
      <c r="B26" s="66"/>
      <c r="C26" s="66"/>
      <c r="D26" s="66"/>
      <c r="E26" s="66"/>
      <c r="F26" s="66"/>
      <c r="G26" s="66"/>
      <c r="H26" s="66"/>
      <c r="I26" s="66"/>
      <c r="J26" s="66"/>
      <c r="K26" s="77"/>
    </row>
    <row r="27" spans="1:13" ht="15" customHeight="1">
      <c r="A27" s="38" t="s">
        <v>190</v>
      </c>
      <c r="B27" s="53"/>
      <c r="C27" s="38"/>
      <c r="D27" s="38"/>
      <c r="E27" s="38"/>
      <c r="F27" s="38"/>
      <c r="G27" s="38"/>
      <c r="H27" s="38"/>
      <c r="I27" s="38"/>
      <c r="J27" s="38"/>
    </row>
    <row r="28" spans="1:13" ht="15" customHeight="1">
      <c r="A28" s="38" t="s">
        <v>93</v>
      </c>
      <c r="B28" s="53"/>
      <c r="C28" s="38"/>
      <c r="D28" s="38"/>
      <c r="E28" s="38"/>
      <c r="F28" s="38"/>
      <c r="G28" s="38"/>
      <c r="H28" s="38"/>
      <c r="I28" s="38"/>
      <c r="J28" s="38"/>
    </row>
    <row r="29" spans="1:13" ht="15" customHeight="1">
      <c r="A29" s="38" t="s">
        <v>94</v>
      </c>
      <c r="B29" s="38"/>
      <c r="C29" s="38"/>
      <c r="D29" s="38"/>
      <c r="E29" s="38"/>
      <c r="F29" s="38"/>
      <c r="G29" s="38"/>
      <c r="H29" s="38"/>
      <c r="I29" s="38"/>
      <c r="J29" s="38"/>
    </row>
    <row r="30" spans="1:13" ht="15" customHeight="1">
      <c r="A30" s="38" t="s">
        <v>95</v>
      </c>
      <c r="B30" s="53"/>
      <c r="C30" s="38"/>
      <c r="D30" s="38"/>
      <c r="E30" s="38"/>
      <c r="F30" s="38"/>
      <c r="G30" s="38"/>
      <c r="H30" s="38"/>
      <c r="I30" s="38"/>
      <c r="J30" s="38"/>
    </row>
    <row r="31" spans="1:13">
      <c r="A31" s="38" t="s">
        <v>96</v>
      </c>
      <c r="B31" s="86"/>
    </row>
  </sheetData>
  <mergeCells count="7">
    <mergeCell ref="A24:B25"/>
    <mergeCell ref="A12:B13"/>
    <mergeCell ref="A14:B15"/>
    <mergeCell ref="A16:B17"/>
    <mergeCell ref="A18:B19"/>
    <mergeCell ref="A20:B21"/>
    <mergeCell ref="A22:B23"/>
  </mergeCells>
  <phoneticPr fontId="1"/>
  <pageMargins left="0.70866141732283472" right="0.1574803149606299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8B21-F4A5-41A4-ABDB-D717B915BD39}">
  <sheetPr>
    <tabColor rgb="FFFFFF00"/>
  </sheetPr>
  <dimension ref="A1:N32"/>
  <sheetViews>
    <sheetView zoomScaleNormal="100" zoomScaleSheetLayoutView="90" workbookViewId="0">
      <selection activeCell="AA25" sqref="AA25:AA26"/>
    </sheetView>
  </sheetViews>
  <sheetFormatPr defaultColWidth="8.5" defaultRowHeight="16.5"/>
  <cols>
    <col min="1" max="2" width="7.625" style="6" customWidth="1"/>
    <col min="3" max="10" width="10" style="6" customWidth="1"/>
    <col min="11" max="11" width="1" style="6" customWidth="1"/>
    <col min="12" max="16384" width="8.5" style="6"/>
  </cols>
  <sheetData>
    <row r="1" spans="1:14" s="156" customFormat="1" ht="23.75" customHeight="1">
      <c r="A1" s="153" t="s">
        <v>176</v>
      </c>
      <c r="B1" s="153"/>
      <c r="C1" s="153"/>
      <c r="D1" s="153"/>
      <c r="E1" s="153"/>
      <c r="F1" s="153"/>
      <c r="G1" s="153"/>
      <c r="H1" s="153"/>
      <c r="I1" s="153"/>
      <c r="J1" s="154"/>
    </row>
    <row r="2" spans="1:14" s="2" customFormat="1" ht="4.25" customHeight="1"/>
    <row r="3" spans="1:14" s="167" customFormat="1" ht="21" customHeight="1">
      <c r="A3" s="164" t="s">
        <v>181</v>
      </c>
      <c r="B3" s="165"/>
      <c r="C3" s="165"/>
      <c r="D3" s="165"/>
      <c r="E3" s="165"/>
      <c r="F3" s="165"/>
      <c r="G3" s="165"/>
      <c r="H3" s="165"/>
      <c r="I3" s="165"/>
      <c r="J3" s="165"/>
    </row>
    <row r="4" spans="1:14" s="3" customFormat="1" ht="5.35" customHeight="1"/>
    <row r="5" spans="1:14" s="3" customFormat="1" ht="15" customHeight="1">
      <c r="A5" s="4" t="s">
        <v>81</v>
      </c>
      <c r="B5" s="4"/>
      <c r="C5" s="4"/>
      <c r="D5" s="5"/>
      <c r="E5" s="5"/>
      <c r="F5" s="5"/>
      <c r="G5" s="5"/>
      <c r="H5" s="5"/>
      <c r="I5" s="5"/>
      <c r="J5" s="5"/>
    </row>
    <row r="6" spans="1:14" ht="3.4" customHeight="1"/>
    <row r="7" spans="1:14" s="10" customFormat="1" ht="16.5" customHeight="1">
      <c r="A7" s="7" t="s">
        <v>97</v>
      </c>
      <c r="B7" s="8"/>
      <c r="C7" s="8"/>
      <c r="D7" s="8"/>
      <c r="E7" s="8"/>
      <c r="F7" s="8"/>
      <c r="G7" s="8"/>
      <c r="H7" s="8"/>
      <c r="I7" s="8"/>
      <c r="J7" s="9"/>
    </row>
    <row r="8" spans="1:14" s="10" customFormat="1" ht="3" customHeight="1">
      <c r="A8" s="73"/>
      <c r="B8" s="73"/>
      <c r="C8" s="73"/>
      <c r="D8" s="73"/>
      <c r="E8" s="73"/>
      <c r="F8" s="73"/>
      <c r="G8" s="73"/>
      <c r="H8" s="73"/>
      <c r="I8" s="73"/>
      <c r="J8" s="73"/>
    </row>
    <row r="9" spans="1:14" ht="31.5" customHeight="1">
      <c r="A9" s="38"/>
      <c r="B9" s="38"/>
      <c r="C9" s="38"/>
      <c r="D9" s="38"/>
      <c r="E9" s="38"/>
      <c r="F9" s="38"/>
      <c r="G9" s="38"/>
      <c r="H9" s="38"/>
      <c r="I9" s="38"/>
      <c r="J9" s="43" t="s">
        <v>2</v>
      </c>
    </row>
    <row r="10" spans="1:14" ht="16.350000000000001" customHeight="1">
      <c r="A10" s="74"/>
      <c r="B10" s="87" t="s">
        <v>83</v>
      </c>
      <c r="C10" s="76" t="s">
        <v>189</v>
      </c>
      <c r="D10" s="76" t="s">
        <v>98</v>
      </c>
      <c r="E10" s="76" t="s">
        <v>44</v>
      </c>
      <c r="F10" s="76" t="s">
        <v>45</v>
      </c>
      <c r="G10" s="76" t="s">
        <v>46</v>
      </c>
      <c r="H10" s="76" t="s">
        <v>155</v>
      </c>
      <c r="I10" s="76" t="s">
        <v>56</v>
      </c>
      <c r="J10" s="76" t="s">
        <v>84</v>
      </c>
      <c r="K10" s="77"/>
      <c r="N10" s="91" t="s">
        <v>189</v>
      </c>
    </row>
    <row r="11" spans="1:14" ht="16.350000000000001" customHeight="1">
      <c r="A11" s="78" t="s">
        <v>85</v>
      </c>
      <c r="B11" s="88"/>
      <c r="C11" s="80"/>
      <c r="D11" s="89"/>
      <c r="E11" s="89"/>
      <c r="F11" s="89"/>
      <c r="G11" s="89"/>
      <c r="H11" s="89"/>
      <c r="I11" s="81" t="s">
        <v>86</v>
      </c>
      <c r="J11" s="82"/>
      <c r="K11" s="77"/>
    </row>
    <row r="12" spans="1:14" ht="16.5" customHeight="1">
      <c r="A12" s="90" t="s">
        <v>99</v>
      </c>
      <c r="B12" s="91"/>
      <c r="C12" s="83">
        <v>120</v>
      </c>
      <c r="D12" s="83"/>
      <c r="E12" s="83"/>
      <c r="F12" s="83"/>
      <c r="G12" s="83"/>
      <c r="H12" s="83">
        <v>1</v>
      </c>
      <c r="I12" s="83">
        <v>1</v>
      </c>
      <c r="J12" s="83">
        <f t="shared" ref="J12:J23" si="0">C12+I12</f>
        <v>121</v>
      </c>
      <c r="K12" s="77"/>
      <c r="M12" s="139"/>
      <c r="N12" s="6">
        <v>120</v>
      </c>
    </row>
    <row r="13" spans="1:14" ht="16.5" customHeight="1">
      <c r="A13" s="78"/>
      <c r="B13" s="92"/>
      <c r="C13" s="80">
        <v>1119</v>
      </c>
      <c r="D13" s="80" t="s">
        <v>22</v>
      </c>
      <c r="E13" s="80" t="s">
        <v>12</v>
      </c>
      <c r="F13" s="80" t="s">
        <v>12</v>
      </c>
      <c r="G13" s="80" t="s">
        <v>12</v>
      </c>
      <c r="H13" s="80">
        <v>3.9</v>
      </c>
      <c r="I13" s="80">
        <v>4</v>
      </c>
      <c r="J13" s="80">
        <f t="shared" si="0"/>
        <v>1123</v>
      </c>
      <c r="K13" s="77"/>
      <c r="M13" s="139"/>
      <c r="N13" s="6">
        <v>1119</v>
      </c>
    </row>
    <row r="14" spans="1:14" ht="16.5" customHeight="1">
      <c r="A14" s="90" t="s">
        <v>100</v>
      </c>
      <c r="B14" s="91"/>
      <c r="C14" s="83">
        <v>78</v>
      </c>
      <c r="D14" s="83"/>
      <c r="E14" s="83"/>
      <c r="F14" s="83"/>
      <c r="G14" s="83"/>
      <c r="H14" s="83"/>
      <c r="I14" s="83">
        <v>0</v>
      </c>
      <c r="J14" s="83">
        <f t="shared" si="0"/>
        <v>78</v>
      </c>
      <c r="K14" s="77"/>
      <c r="M14" s="139"/>
      <c r="N14" s="6">
        <v>78</v>
      </c>
    </row>
    <row r="15" spans="1:14" ht="16.5" customHeight="1">
      <c r="A15" s="78"/>
      <c r="B15" s="92"/>
      <c r="C15" s="80">
        <v>723</v>
      </c>
      <c r="D15" s="80" t="s">
        <v>22</v>
      </c>
      <c r="E15" s="80" t="s">
        <v>12</v>
      </c>
      <c r="F15" s="80" t="s">
        <v>12</v>
      </c>
      <c r="G15" s="80" t="s">
        <v>12</v>
      </c>
      <c r="H15" s="80"/>
      <c r="I15" s="80">
        <v>0</v>
      </c>
      <c r="J15" s="80">
        <f t="shared" si="0"/>
        <v>723</v>
      </c>
      <c r="K15" s="77"/>
      <c r="M15" s="139"/>
      <c r="N15" s="6">
        <v>723</v>
      </c>
    </row>
    <row r="16" spans="1:14" ht="16.5" customHeight="1">
      <c r="A16" s="90" t="s">
        <v>90</v>
      </c>
      <c r="B16" s="91"/>
      <c r="C16" s="83">
        <v>93</v>
      </c>
      <c r="D16" s="83"/>
      <c r="E16" s="83">
        <v>1</v>
      </c>
      <c r="F16" s="83"/>
      <c r="G16" s="83"/>
      <c r="H16" s="83"/>
      <c r="I16" s="83">
        <v>1</v>
      </c>
      <c r="J16" s="83">
        <f>C16+I16</f>
        <v>94</v>
      </c>
      <c r="K16" s="77"/>
      <c r="M16" s="139"/>
      <c r="N16" s="6">
        <v>93</v>
      </c>
    </row>
    <row r="17" spans="1:14" ht="16.5" customHeight="1">
      <c r="A17" s="78"/>
      <c r="B17" s="92"/>
      <c r="C17" s="80">
        <v>1351</v>
      </c>
      <c r="D17" s="80" t="s">
        <v>22</v>
      </c>
      <c r="E17" s="80">
        <v>3</v>
      </c>
      <c r="F17" s="80" t="s">
        <v>101</v>
      </c>
      <c r="G17" s="80" t="s">
        <v>101</v>
      </c>
      <c r="H17" s="80"/>
      <c r="I17" s="80">
        <v>3</v>
      </c>
      <c r="J17" s="80">
        <f>C17+I17</f>
        <v>1354</v>
      </c>
      <c r="K17" s="77"/>
      <c r="M17" s="139"/>
      <c r="N17" s="6">
        <v>1351</v>
      </c>
    </row>
    <row r="18" spans="1:14" ht="16.5" customHeight="1">
      <c r="A18" s="90" t="s">
        <v>102</v>
      </c>
      <c r="B18" s="91"/>
      <c r="C18" s="83">
        <v>151</v>
      </c>
      <c r="D18" s="83"/>
      <c r="E18" s="83"/>
      <c r="F18" s="83">
        <v>2</v>
      </c>
      <c r="G18" s="83"/>
      <c r="H18" s="83"/>
      <c r="I18" s="83">
        <v>2</v>
      </c>
      <c r="J18" s="83">
        <f t="shared" si="0"/>
        <v>153</v>
      </c>
      <c r="K18" s="77"/>
      <c r="M18" s="139"/>
      <c r="N18" s="6">
        <v>151</v>
      </c>
    </row>
    <row r="19" spans="1:14" ht="16.5" customHeight="1">
      <c r="A19" s="78"/>
      <c r="B19" s="92"/>
      <c r="C19" s="80">
        <v>1173</v>
      </c>
      <c r="D19" s="80" t="s">
        <v>22</v>
      </c>
      <c r="E19" s="80" t="s">
        <v>12</v>
      </c>
      <c r="F19" s="80">
        <v>5</v>
      </c>
      <c r="G19" s="80" t="s">
        <v>103</v>
      </c>
      <c r="H19" s="80"/>
      <c r="I19" s="80">
        <v>5</v>
      </c>
      <c r="J19" s="80">
        <f t="shared" si="0"/>
        <v>1178</v>
      </c>
      <c r="K19" s="77"/>
      <c r="M19" s="139"/>
      <c r="N19" s="6">
        <v>1173</v>
      </c>
    </row>
    <row r="20" spans="1:14" ht="16.5" customHeight="1">
      <c r="A20" s="90" t="s">
        <v>104</v>
      </c>
      <c r="B20" s="91"/>
      <c r="C20" s="83">
        <v>44</v>
      </c>
      <c r="D20" s="83"/>
      <c r="E20" s="83"/>
      <c r="F20" s="83"/>
      <c r="G20" s="83"/>
      <c r="H20" s="83"/>
      <c r="I20" s="83">
        <v>0</v>
      </c>
      <c r="J20" s="83">
        <f t="shared" si="0"/>
        <v>44</v>
      </c>
      <c r="K20" s="77"/>
      <c r="M20" s="139"/>
      <c r="N20" s="6">
        <v>44</v>
      </c>
    </row>
    <row r="21" spans="1:14" ht="16.5" customHeight="1">
      <c r="A21" s="78"/>
      <c r="B21" s="92"/>
      <c r="C21" s="80">
        <v>1366</v>
      </c>
      <c r="D21" s="80" t="s">
        <v>22</v>
      </c>
      <c r="E21" s="80" t="s">
        <v>12</v>
      </c>
      <c r="F21" s="80" t="s">
        <v>12</v>
      </c>
      <c r="G21" s="80" t="s">
        <v>12</v>
      </c>
      <c r="H21" s="80"/>
      <c r="I21" s="80">
        <v>0</v>
      </c>
      <c r="J21" s="80">
        <f t="shared" si="0"/>
        <v>1366</v>
      </c>
      <c r="K21" s="77"/>
      <c r="M21" s="139"/>
      <c r="N21" s="6">
        <v>1366</v>
      </c>
    </row>
    <row r="22" spans="1:14" ht="16.5" customHeight="1">
      <c r="A22" s="90" t="s">
        <v>92</v>
      </c>
      <c r="B22" s="91"/>
      <c r="C22" s="83">
        <v>225</v>
      </c>
      <c r="D22" s="83"/>
      <c r="E22" s="83">
        <v>1</v>
      </c>
      <c r="F22" s="83">
        <v>2</v>
      </c>
      <c r="G22" s="83">
        <v>1</v>
      </c>
      <c r="H22" s="83">
        <v>2</v>
      </c>
      <c r="I22" s="83">
        <v>6</v>
      </c>
      <c r="J22" s="83">
        <f>C22+I22</f>
        <v>231</v>
      </c>
      <c r="K22" s="77"/>
      <c r="M22" s="139"/>
      <c r="N22" s="6">
        <v>225</v>
      </c>
    </row>
    <row r="23" spans="1:14" ht="16.5" customHeight="1">
      <c r="A23" s="78"/>
      <c r="B23" s="92"/>
      <c r="C23" s="80">
        <v>1003</v>
      </c>
      <c r="D23" s="80" t="s">
        <v>22</v>
      </c>
      <c r="E23" s="80">
        <v>2</v>
      </c>
      <c r="F23" s="80">
        <v>7</v>
      </c>
      <c r="G23" s="80">
        <v>8</v>
      </c>
      <c r="H23" s="80">
        <v>3.1</v>
      </c>
      <c r="I23" s="80">
        <v>20</v>
      </c>
      <c r="J23" s="80">
        <f t="shared" si="0"/>
        <v>1023</v>
      </c>
      <c r="K23" s="77"/>
      <c r="M23" s="139"/>
      <c r="N23" s="6">
        <v>1003</v>
      </c>
    </row>
    <row r="24" spans="1:14" ht="16.5" customHeight="1">
      <c r="A24" s="93" t="s">
        <v>56</v>
      </c>
      <c r="B24" s="91"/>
      <c r="C24" s="83">
        <f>C12+C14+C16+C18+C20+C22</f>
        <v>711</v>
      </c>
      <c r="D24" s="83"/>
      <c r="E24" s="83">
        <v>2</v>
      </c>
      <c r="F24" s="83">
        <v>4</v>
      </c>
      <c r="G24" s="83">
        <v>1</v>
      </c>
      <c r="H24" s="83">
        <v>3</v>
      </c>
      <c r="I24" s="83">
        <f>SUM(D24:H24)</f>
        <v>10</v>
      </c>
      <c r="J24" s="83">
        <f>J12+J14+J16+J18+J20+J22</f>
        <v>721</v>
      </c>
      <c r="K24" s="77"/>
      <c r="M24" s="139"/>
      <c r="N24" s="6">
        <v>711</v>
      </c>
    </row>
    <row r="25" spans="1:14" ht="16.5" customHeight="1">
      <c r="A25" s="78"/>
      <c r="B25" s="92"/>
      <c r="C25" s="80">
        <f>C13+C15+C17+C19+C21+C23</f>
        <v>6735</v>
      </c>
      <c r="D25" s="80" t="s">
        <v>12</v>
      </c>
      <c r="E25" s="84">
        <v>5</v>
      </c>
      <c r="F25" s="84">
        <v>12</v>
      </c>
      <c r="G25" s="84">
        <v>8</v>
      </c>
      <c r="H25" s="84">
        <v>7</v>
      </c>
      <c r="I25" s="80">
        <f t="shared" ref="I25" si="1">SUM(D25:H25)</f>
        <v>32</v>
      </c>
      <c r="J25" s="80">
        <f>J13+J15+J17+J19+J21+J23</f>
        <v>6767</v>
      </c>
      <c r="K25" s="77"/>
      <c r="M25" s="139"/>
      <c r="N25" s="6">
        <v>6735</v>
      </c>
    </row>
    <row r="26" spans="1:14" ht="6.75" customHeight="1">
      <c r="A26" s="66"/>
      <c r="B26" s="66"/>
      <c r="C26" s="66"/>
      <c r="D26" s="66"/>
      <c r="E26" s="66"/>
      <c r="F26" s="66"/>
      <c r="G26" s="66"/>
      <c r="H26" s="66"/>
      <c r="I26" s="66"/>
      <c r="J26" s="66"/>
      <c r="K26" s="77"/>
    </row>
    <row r="27" spans="1:14" ht="15" customHeight="1">
      <c r="A27" s="38" t="s">
        <v>190</v>
      </c>
      <c r="B27" s="53"/>
      <c r="C27" s="38"/>
      <c r="D27" s="38"/>
      <c r="E27" s="38"/>
      <c r="F27" s="38"/>
      <c r="G27" s="38"/>
      <c r="H27" s="38"/>
      <c r="I27" s="38"/>
      <c r="J27" s="38"/>
    </row>
    <row r="28" spans="1:14" ht="15" customHeight="1">
      <c r="A28" s="38" t="s">
        <v>105</v>
      </c>
      <c r="B28" s="53"/>
      <c r="C28" s="38"/>
      <c r="D28" s="38"/>
      <c r="E28" s="38"/>
      <c r="F28" s="38"/>
      <c r="G28" s="38"/>
      <c r="H28" s="38"/>
      <c r="I28" s="38"/>
      <c r="J28" s="38"/>
    </row>
    <row r="29" spans="1:14" ht="15" customHeight="1">
      <c r="A29" s="38" t="s">
        <v>106</v>
      </c>
      <c r="B29" s="53"/>
      <c r="C29" s="38"/>
      <c r="D29" s="38"/>
      <c r="E29" s="38"/>
      <c r="F29" s="38"/>
      <c r="G29" s="38"/>
      <c r="H29" s="38"/>
      <c r="I29" s="38"/>
      <c r="J29" s="38"/>
    </row>
    <row r="30" spans="1:14" ht="15" customHeight="1">
      <c r="A30" s="38" t="s">
        <v>107</v>
      </c>
      <c r="B30" s="38"/>
      <c r="C30" s="38"/>
      <c r="D30" s="38"/>
      <c r="E30" s="38"/>
      <c r="F30" s="38"/>
      <c r="G30" s="38"/>
      <c r="H30" s="38"/>
      <c r="I30" s="38"/>
      <c r="J30" s="38"/>
    </row>
    <row r="31" spans="1:14" ht="15" customHeight="1">
      <c r="A31" s="38" t="s">
        <v>108</v>
      </c>
      <c r="B31" s="53"/>
      <c r="C31" s="38"/>
      <c r="D31" s="38"/>
      <c r="E31" s="38"/>
      <c r="F31" s="38"/>
      <c r="G31" s="38"/>
      <c r="H31" s="38"/>
      <c r="I31" s="38"/>
      <c r="J31" s="38"/>
    </row>
    <row r="32" spans="1:14">
      <c r="A32" s="38"/>
      <c r="B32" s="38"/>
      <c r="C32" s="38"/>
      <c r="D32" s="38"/>
      <c r="E32" s="38"/>
      <c r="F32" s="38"/>
    </row>
  </sheetData>
  <phoneticPr fontId="1"/>
  <pageMargins left="0.70866141732283472" right="0.1574803149606299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BE22D-E074-498B-AFF2-641C1A7E8B3A}">
  <sheetPr>
    <tabColor rgb="FFFFFF00"/>
  </sheetPr>
  <dimension ref="A1:AW44"/>
  <sheetViews>
    <sheetView view="pageBreakPreview" zoomScaleNormal="90" zoomScaleSheetLayoutView="100" workbookViewId="0">
      <selection activeCell="AA25" sqref="AA25:AA26"/>
    </sheetView>
  </sheetViews>
  <sheetFormatPr defaultRowHeight="16.5"/>
  <cols>
    <col min="1" max="1" width="9" style="6" customWidth="1"/>
    <col min="2" max="39" width="5.25" style="6" customWidth="1"/>
    <col min="40" max="40" width="6.5" style="6" bestFit="1" customWidth="1"/>
    <col min="41" max="41" width="5.25" style="6" customWidth="1"/>
    <col min="42" max="42" width="5.625" style="6" bestFit="1" customWidth="1"/>
    <col min="43" max="45" width="5" style="6" bestFit="1" customWidth="1"/>
    <col min="46" max="46" width="5.25" style="6" bestFit="1" customWidth="1"/>
    <col min="47" max="47" width="7.375" style="6" customWidth="1"/>
    <col min="48" max="256" width="9" style="6"/>
    <col min="257" max="257" width="9" style="6" customWidth="1"/>
    <col min="258" max="282" width="5.25" style="6" customWidth="1"/>
    <col min="283" max="288" width="5" style="6" bestFit="1" customWidth="1"/>
    <col min="289" max="293" width="5.75" style="6" bestFit="1" customWidth="1"/>
    <col min="294" max="294" width="5" style="6" bestFit="1" customWidth="1"/>
    <col min="295" max="296" width="5.25" style="6" bestFit="1" customWidth="1"/>
    <col min="297" max="297" width="6.75" style="6" customWidth="1"/>
    <col min="298" max="512" width="9" style="6"/>
    <col min="513" max="513" width="9" style="6" customWidth="1"/>
    <col min="514" max="538" width="5.25" style="6" customWidth="1"/>
    <col min="539" max="544" width="5" style="6" bestFit="1" customWidth="1"/>
    <col min="545" max="549" width="5.75" style="6" bestFit="1" customWidth="1"/>
    <col min="550" max="550" width="5" style="6" bestFit="1" customWidth="1"/>
    <col min="551" max="552" width="5.25" style="6" bestFit="1" customWidth="1"/>
    <col min="553" max="553" width="6.75" style="6" customWidth="1"/>
    <col min="554" max="768" width="9" style="6"/>
    <col min="769" max="769" width="9" style="6" customWidth="1"/>
    <col min="770" max="794" width="5.25" style="6" customWidth="1"/>
    <col min="795" max="800" width="5" style="6" bestFit="1" customWidth="1"/>
    <col min="801" max="805" width="5.75" style="6" bestFit="1" customWidth="1"/>
    <col min="806" max="806" width="5" style="6" bestFit="1" customWidth="1"/>
    <col min="807" max="808" width="5.25" style="6" bestFit="1" customWidth="1"/>
    <col min="809" max="809" width="6.75" style="6" customWidth="1"/>
    <col min="810" max="1024" width="9" style="6"/>
    <col min="1025" max="1025" width="9" style="6" customWidth="1"/>
    <col min="1026" max="1050" width="5.25" style="6" customWidth="1"/>
    <col min="1051" max="1056" width="5" style="6" bestFit="1" customWidth="1"/>
    <col min="1057" max="1061" width="5.75" style="6" bestFit="1" customWidth="1"/>
    <col min="1062" max="1062" width="5" style="6" bestFit="1" customWidth="1"/>
    <col min="1063" max="1064" width="5.25" style="6" bestFit="1" customWidth="1"/>
    <col min="1065" max="1065" width="6.75" style="6" customWidth="1"/>
    <col min="1066" max="1280" width="9" style="6"/>
    <col min="1281" max="1281" width="9" style="6" customWidth="1"/>
    <col min="1282" max="1306" width="5.25" style="6" customWidth="1"/>
    <col min="1307" max="1312" width="5" style="6" bestFit="1" customWidth="1"/>
    <col min="1313" max="1317" width="5.75" style="6" bestFit="1" customWidth="1"/>
    <col min="1318" max="1318" width="5" style="6" bestFit="1" customWidth="1"/>
    <col min="1319" max="1320" width="5.25" style="6" bestFit="1" customWidth="1"/>
    <col min="1321" max="1321" width="6.75" style="6" customWidth="1"/>
    <col min="1322" max="1536" width="9" style="6"/>
    <col min="1537" max="1537" width="9" style="6" customWidth="1"/>
    <col min="1538" max="1562" width="5.25" style="6" customWidth="1"/>
    <col min="1563" max="1568" width="5" style="6" bestFit="1" customWidth="1"/>
    <col min="1569" max="1573" width="5.75" style="6" bestFit="1" customWidth="1"/>
    <col min="1574" max="1574" width="5" style="6" bestFit="1" customWidth="1"/>
    <col min="1575" max="1576" width="5.25" style="6" bestFit="1" customWidth="1"/>
    <col min="1577" max="1577" width="6.75" style="6" customWidth="1"/>
    <col min="1578" max="1792" width="9" style="6"/>
    <col min="1793" max="1793" width="9" style="6" customWidth="1"/>
    <col min="1794" max="1818" width="5.25" style="6" customWidth="1"/>
    <col min="1819" max="1824" width="5" style="6" bestFit="1" customWidth="1"/>
    <col min="1825" max="1829" width="5.75" style="6" bestFit="1" customWidth="1"/>
    <col min="1830" max="1830" width="5" style="6" bestFit="1" customWidth="1"/>
    <col min="1831" max="1832" width="5.25" style="6" bestFit="1" customWidth="1"/>
    <col min="1833" max="1833" width="6.75" style="6" customWidth="1"/>
    <col min="1834" max="2048" width="9" style="6"/>
    <col min="2049" max="2049" width="9" style="6" customWidth="1"/>
    <col min="2050" max="2074" width="5.25" style="6" customWidth="1"/>
    <col min="2075" max="2080" width="5" style="6" bestFit="1" customWidth="1"/>
    <col min="2081" max="2085" width="5.75" style="6" bestFit="1" customWidth="1"/>
    <col min="2086" max="2086" width="5" style="6" bestFit="1" customWidth="1"/>
    <col min="2087" max="2088" width="5.25" style="6" bestFit="1" customWidth="1"/>
    <col min="2089" max="2089" width="6.75" style="6" customWidth="1"/>
    <col min="2090" max="2304" width="9" style="6"/>
    <col min="2305" max="2305" width="9" style="6" customWidth="1"/>
    <col min="2306" max="2330" width="5.25" style="6" customWidth="1"/>
    <col min="2331" max="2336" width="5" style="6" bestFit="1" customWidth="1"/>
    <col min="2337" max="2341" width="5.75" style="6" bestFit="1" customWidth="1"/>
    <col min="2342" max="2342" width="5" style="6" bestFit="1" customWidth="1"/>
    <col min="2343" max="2344" width="5.25" style="6" bestFit="1" customWidth="1"/>
    <col min="2345" max="2345" width="6.75" style="6" customWidth="1"/>
    <col min="2346" max="2560" width="9" style="6"/>
    <col min="2561" max="2561" width="9" style="6" customWidth="1"/>
    <col min="2562" max="2586" width="5.25" style="6" customWidth="1"/>
    <col min="2587" max="2592" width="5" style="6" bestFit="1" customWidth="1"/>
    <col min="2593" max="2597" width="5.75" style="6" bestFit="1" customWidth="1"/>
    <col min="2598" max="2598" width="5" style="6" bestFit="1" customWidth="1"/>
    <col min="2599" max="2600" width="5.25" style="6" bestFit="1" customWidth="1"/>
    <col min="2601" max="2601" width="6.75" style="6" customWidth="1"/>
    <col min="2602" max="2816" width="9" style="6"/>
    <col min="2817" max="2817" width="9" style="6" customWidth="1"/>
    <col min="2818" max="2842" width="5.25" style="6" customWidth="1"/>
    <col min="2843" max="2848" width="5" style="6" bestFit="1" customWidth="1"/>
    <col min="2849" max="2853" width="5.75" style="6" bestFit="1" customWidth="1"/>
    <col min="2854" max="2854" width="5" style="6" bestFit="1" customWidth="1"/>
    <col min="2855" max="2856" width="5.25" style="6" bestFit="1" customWidth="1"/>
    <col min="2857" max="2857" width="6.75" style="6" customWidth="1"/>
    <col min="2858" max="3072" width="9" style="6"/>
    <col min="3073" max="3073" width="9" style="6" customWidth="1"/>
    <col min="3074" max="3098" width="5.25" style="6" customWidth="1"/>
    <col min="3099" max="3104" width="5" style="6" bestFit="1" customWidth="1"/>
    <col min="3105" max="3109" width="5.75" style="6" bestFit="1" customWidth="1"/>
    <col min="3110" max="3110" width="5" style="6" bestFit="1" customWidth="1"/>
    <col min="3111" max="3112" width="5.25" style="6" bestFit="1" customWidth="1"/>
    <col min="3113" max="3113" width="6.75" style="6" customWidth="1"/>
    <col min="3114" max="3328" width="9" style="6"/>
    <col min="3329" max="3329" width="9" style="6" customWidth="1"/>
    <col min="3330" max="3354" width="5.25" style="6" customWidth="1"/>
    <col min="3355" max="3360" width="5" style="6" bestFit="1" customWidth="1"/>
    <col min="3361" max="3365" width="5.75" style="6" bestFit="1" customWidth="1"/>
    <col min="3366" max="3366" width="5" style="6" bestFit="1" customWidth="1"/>
    <col min="3367" max="3368" width="5.25" style="6" bestFit="1" customWidth="1"/>
    <col min="3369" max="3369" width="6.75" style="6" customWidth="1"/>
    <col min="3370" max="3584" width="9" style="6"/>
    <col min="3585" max="3585" width="9" style="6" customWidth="1"/>
    <col min="3586" max="3610" width="5.25" style="6" customWidth="1"/>
    <col min="3611" max="3616" width="5" style="6" bestFit="1" customWidth="1"/>
    <col min="3617" max="3621" width="5.75" style="6" bestFit="1" customWidth="1"/>
    <col min="3622" max="3622" width="5" style="6" bestFit="1" customWidth="1"/>
    <col min="3623" max="3624" width="5.25" style="6" bestFit="1" customWidth="1"/>
    <col min="3625" max="3625" width="6.75" style="6" customWidth="1"/>
    <col min="3626" max="3840" width="9" style="6"/>
    <col min="3841" max="3841" width="9" style="6" customWidth="1"/>
    <col min="3842" max="3866" width="5.25" style="6" customWidth="1"/>
    <col min="3867" max="3872" width="5" style="6" bestFit="1" customWidth="1"/>
    <col min="3873" max="3877" width="5.75" style="6" bestFit="1" customWidth="1"/>
    <col min="3878" max="3878" width="5" style="6" bestFit="1" customWidth="1"/>
    <col min="3879" max="3880" width="5.25" style="6" bestFit="1" customWidth="1"/>
    <col min="3881" max="3881" width="6.75" style="6" customWidth="1"/>
    <col min="3882" max="4096" width="9" style="6"/>
    <col min="4097" max="4097" width="9" style="6" customWidth="1"/>
    <col min="4098" max="4122" width="5.25" style="6" customWidth="1"/>
    <col min="4123" max="4128" width="5" style="6" bestFit="1" customWidth="1"/>
    <col min="4129" max="4133" width="5.75" style="6" bestFit="1" customWidth="1"/>
    <col min="4134" max="4134" width="5" style="6" bestFit="1" customWidth="1"/>
    <col min="4135" max="4136" width="5.25" style="6" bestFit="1" customWidth="1"/>
    <col min="4137" max="4137" width="6.75" style="6" customWidth="1"/>
    <col min="4138" max="4352" width="9" style="6"/>
    <col min="4353" max="4353" width="9" style="6" customWidth="1"/>
    <col min="4354" max="4378" width="5.25" style="6" customWidth="1"/>
    <col min="4379" max="4384" width="5" style="6" bestFit="1" customWidth="1"/>
    <col min="4385" max="4389" width="5.75" style="6" bestFit="1" customWidth="1"/>
    <col min="4390" max="4390" width="5" style="6" bestFit="1" customWidth="1"/>
    <col min="4391" max="4392" width="5.25" style="6" bestFit="1" customWidth="1"/>
    <col min="4393" max="4393" width="6.75" style="6" customWidth="1"/>
    <col min="4394" max="4608" width="9" style="6"/>
    <col min="4609" max="4609" width="9" style="6" customWidth="1"/>
    <col min="4610" max="4634" width="5.25" style="6" customWidth="1"/>
    <col min="4635" max="4640" width="5" style="6" bestFit="1" customWidth="1"/>
    <col min="4641" max="4645" width="5.75" style="6" bestFit="1" customWidth="1"/>
    <col min="4646" max="4646" width="5" style="6" bestFit="1" customWidth="1"/>
    <col min="4647" max="4648" width="5.25" style="6" bestFit="1" customWidth="1"/>
    <col min="4649" max="4649" width="6.75" style="6" customWidth="1"/>
    <col min="4650" max="4864" width="9" style="6"/>
    <col min="4865" max="4865" width="9" style="6" customWidth="1"/>
    <col min="4866" max="4890" width="5.25" style="6" customWidth="1"/>
    <col min="4891" max="4896" width="5" style="6" bestFit="1" customWidth="1"/>
    <col min="4897" max="4901" width="5.75" style="6" bestFit="1" customWidth="1"/>
    <col min="4902" max="4902" width="5" style="6" bestFit="1" customWidth="1"/>
    <col min="4903" max="4904" width="5.25" style="6" bestFit="1" customWidth="1"/>
    <col min="4905" max="4905" width="6.75" style="6" customWidth="1"/>
    <col min="4906" max="5120" width="9" style="6"/>
    <col min="5121" max="5121" width="9" style="6" customWidth="1"/>
    <col min="5122" max="5146" width="5.25" style="6" customWidth="1"/>
    <col min="5147" max="5152" width="5" style="6" bestFit="1" customWidth="1"/>
    <col min="5153" max="5157" width="5.75" style="6" bestFit="1" customWidth="1"/>
    <col min="5158" max="5158" width="5" style="6" bestFit="1" customWidth="1"/>
    <col min="5159" max="5160" width="5.25" style="6" bestFit="1" customWidth="1"/>
    <col min="5161" max="5161" width="6.75" style="6" customWidth="1"/>
    <col min="5162" max="5376" width="9" style="6"/>
    <col min="5377" max="5377" width="9" style="6" customWidth="1"/>
    <col min="5378" max="5402" width="5.25" style="6" customWidth="1"/>
    <col min="5403" max="5408" width="5" style="6" bestFit="1" customWidth="1"/>
    <col min="5409" max="5413" width="5.75" style="6" bestFit="1" customWidth="1"/>
    <col min="5414" max="5414" width="5" style="6" bestFit="1" customWidth="1"/>
    <col min="5415" max="5416" width="5.25" style="6" bestFit="1" customWidth="1"/>
    <col min="5417" max="5417" width="6.75" style="6" customWidth="1"/>
    <col min="5418" max="5632" width="9" style="6"/>
    <col min="5633" max="5633" width="9" style="6" customWidth="1"/>
    <col min="5634" max="5658" width="5.25" style="6" customWidth="1"/>
    <col min="5659" max="5664" width="5" style="6" bestFit="1" customWidth="1"/>
    <col min="5665" max="5669" width="5.75" style="6" bestFit="1" customWidth="1"/>
    <col min="5670" max="5670" width="5" style="6" bestFit="1" customWidth="1"/>
    <col min="5671" max="5672" width="5.25" style="6" bestFit="1" customWidth="1"/>
    <col min="5673" max="5673" width="6.75" style="6" customWidth="1"/>
    <col min="5674" max="5888" width="9" style="6"/>
    <col min="5889" max="5889" width="9" style="6" customWidth="1"/>
    <col min="5890" max="5914" width="5.25" style="6" customWidth="1"/>
    <col min="5915" max="5920" width="5" style="6" bestFit="1" customWidth="1"/>
    <col min="5921" max="5925" width="5.75" style="6" bestFit="1" customWidth="1"/>
    <col min="5926" max="5926" width="5" style="6" bestFit="1" customWidth="1"/>
    <col min="5927" max="5928" width="5.25" style="6" bestFit="1" customWidth="1"/>
    <col min="5929" max="5929" width="6.75" style="6" customWidth="1"/>
    <col min="5930" max="6144" width="9" style="6"/>
    <col min="6145" max="6145" width="9" style="6" customWidth="1"/>
    <col min="6146" max="6170" width="5.25" style="6" customWidth="1"/>
    <col min="6171" max="6176" width="5" style="6" bestFit="1" customWidth="1"/>
    <col min="6177" max="6181" width="5.75" style="6" bestFit="1" customWidth="1"/>
    <col min="6182" max="6182" width="5" style="6" bestFit="1" customWidth="1"/>
    <col min="6183" max="6184" width="5.25" style="6" bestFit="1" customWidth="1"/>
    <col min="6185" max="6185" width="6.75" style="6" customWidth="1"/>
    <col min="6186" max="6400" width="9" style="6"/>
    <col min="6401" max="6401" width="9" style="6" customWidth="1"/>
    <col min="6402" max="6426" width="5.25" style="6" customWidth="1"/>
    <col min="6427" max="6432" width="5" style="6" bestFit="1" customWidth="1"/>
    <col min="6433" max="6437" width="5.75" style="6" bestFit="1" customWidth="1"/>
    <col min="6438" max="6438" width="5" style="6" bestFit="1" customWidth="1"/>
    <col min="6439" max="6440" width="5.25" style="6" bestFit="1" customWidth="1"/>
    <col min="6441" max="6441" width="6.75" style="6" customWidth="1"/>
    <col min="6442" max="6656" width="9" style="6"/>
    <col min="6657" max="6657" width="9" style="6" customWidth="1"/>
    <col min="6658" max="6682" width="5.25" style="6" customWidth="1"/>
    <col min="6683" max="6688" width="5" style="6" bestFit="1" customWidth="1"/>
    <col min="6689" max="6693" width="5.75" style="6" bestFit="1" customWidth="1"/>
    <col min="6694" max="6694" width="5" style="6" bestFit="1" customWidth="1"/>
    <col min="6695" max="6696" width="5.25" style="6" bestFit="1" customWidth="1"/>
    <col min="6697" max="6697" width="6.75" style="6" customWidth="1"/>
    <col min="6698" max="6912" width="9" style="6"/>
    <col min="6913" max="6913" width="9" style="6" customWidth="1"/>
    <col min="6914" max="6938" width="5.25" style="6" customWidth="1"/>
    <col min="6939" max="6944" width="5" style="6" bestFit="1" customWidth="1"/>
    <col min="6945" max="6949" width="5.75" style="6" bestFit="1" customWidth="1"/>
    <col min="6950" max="6950" width="5" style="6" bestFit="1" customWidth="1"/>
    <col min="6951" max="6952" width="5.25" style="6" bestFit="1" customWidth="1"/>
    <col min="6953" max="6953" width="6.75" style="6" customWidth="1"/>
    <col min="6954" max="7168" width="9" style="6"/>
    <col min="7169" max="7169" width="9" style="6" customWidth="1"/>
    <col min="7170" max="7194" width="5.25" style="6" customWidth="1"/>
    <col min="7195" max="7200" width="5" style="6" bestFit="1" customWidth="1"/>
    <col min="7201" max="7205" width="5.75" style="6" bestFit="1" customWidth="1"/>
    <col min="7206" max="7206" width="5" style="6" bestFit="1" customWidth="1"/>
    <col min="7207" max="7208" width="5.25" style="6" bestFit="1" customWidth="1"/>
    <col min="7209" max="7209" width="6.75" style="6" customWidth="1"/>
    <col min="7210" max="7424" width="9" style="6"/>
    <col min="7425" max="7425" width="9" style="6" customWidth="1"/>
    <col min="7426" max="7450" width="5.25" style="6" customWidth="1"/>
    <col min="7451" max="7456" width="5" style="6" bestFit="1" customWidth="1"/>
    <col min="7457" max="7461" width="5.75" style="6" bestFit="1" customWidth="1"/>
    <col min="7462" max="7462" width="5" style="6" bestFit="1" customWidth="1"/>
    <col min="7463" max="7464" width="5.25" style="6" bestFit="1" customWidth="1"/>
    <col min="7465" max="7465" width="6.75" style="6" customWidth="1"/>
    <col min="7466" max="7680" width="9" style="6"/>
    <col min="7681" max="7681" width="9" style="6" customWidth="1"/>
    <col min="7682" max="7706" width="5.25" style="6" customWidth="1"/>
    <col min="7707" max="7712" width="5" style="6" bestFit="1" customWidth="1"/>
    <col min="7713" max="7717" width="5.75" style="6" bestFit="1" customWidth="1"/>
    <col min="7718" max="7718" width="5" style="6" bestFit="1" customWidth="1"/>
    <col min="7719" max="7720" width="5.25" style="6" bestFit="1" customWidth="1"/>
    <col min="7721" max="7721" width="6.75" style="6" customWidth="1"/>
    <col min="7722" max="7936" width="9" style="6"/>
    <col min="7937" max="7937" width="9" style="6" customWidth="1"/>
    <col min="7938" max="7962" width="5.25" style="6" customWidth="1"/>
    <col min="7963" max="7968" width="5" style="6" bestFit="1" customWidth="1"/>
    <col min="7969" max="7973" width="5.75" style="6" bestFit="1" customWidth="1"/>
    <col min="7974" max="7974" width="5" style="6" bestFit="1" customWidth="1"/>
    <col min="7975" max="7976" width="5.25" style="6" bestFit="1" customWidth="1"/>
    <col min="7977" max="7977" width="6.75" style="6" customWidth="1"/>
    <col min="7978" max="8192" width="9" style="6"/>
    <col min="8193" max="8193" width="9" style="6" customWidth="1"/>
    <col min="8194" max="8218" width="5.25" style="6" customWidth="1"/>
    <col min="8219" max="8224" width="5" style="6" bestFit="1" customWidth="1"/>
    <col min="8225" max="8229" width="5.75" style="6" bestFit="1" customWidth="1"/>
    <col min="8230" max="8230" width="5" style="6" bestFit="1" customWidth="1"/>
    <col min="8231" max="8232" width="5.25" style="6" bestFit="1" customWidth="1"/>
    <col min="8233" max="8233" width="6.75" style="6" customWidth="1"/>
    <col min="8234" max="8448" width="9" style="6"/>
    <col min="8449" max="8449" width="9" style="6" customWidth="1"/>
    <col min="8450" max="8474" width="5.25" style="6" customWidth="1"/>
    <col min="8475" max="8480" width="5" style="6" bestFit="1" customWidth="1"/>
    <col min="8481" max="8485" width="5.75" style="6" bestFit="1" customWidth="1"/>
    <col min="8486" max="8486" width="5" style="6" bestFit="1" customWidth="1"/>
    <col min="8487" max="8488" width="5.25" style="6" bestFit="1" customWidth="1"/>
    <col min="8489" max="8489" width="6.75" style="6" customWidth="1"/>
    <col min="8490" max="8704" width="9" style="6"/>
    <col min="8705" max="8705" width="9" style="6" customWidth="1"/>
    <col min="8706" max="8730" width="5.25" style="6" customWidth="1"/>
    <col min="8731" max="8736" width="5" style="6" bestFit="1" customWidth="1"/>
    <col min="8737" max="8741" width="5.75" style="6" bestFit="1" customWidth="1"/>
    <col min="8742" max="8742" width="5" style="6" bestFit="1" customWidth="1"/>
    <col min="8743" max="8744" width="5.25" style="6" bestFit="1" customWidth="1"/>
    <col min="8745" max="8745" width="6.75" style="6" customWidth="1"/>
    <col min="8746" max="8960" width="9" style="6"/>
    <col min="8961" max="8961" width="9" style="6" customWidth="1"/>
    <col min="8962" max="8986" width="5.25" style="6" customWidth="1"/>
    <col min="8987" max="8992" width="5" style="6" bestFit="1" customWidth="1"/>
    <col min="8993" max="8997" width="5.75" style="6" bestFit="1" customWidth="1"/>
    <col min="8998" max="8998" width="5" style="6" bestFit="1" customWidth="1"/>
    <col min="8999" max="9000" width="5.25" style="6" bestFit="1" customWidth="1"/>
    <col min="9001" max="9001" width="6.75" style="6" customWidth="1"/>
    <col min="9002" max="9216" width="9" style="6"/>
    <col min="9217" max="9217" width="9" style="6" customWidth="1"/>
    <col min="9218" max="9242" width="5.25" style="6" customWidth="1"/>
    <col min="9243" max="9248" width="5" style="6" bestFit="1" customWidth="1"/>
    <col min="9249" max="9253" width="5.75" style="6" bestFit="1" customWidth="1"/>
    <col min="9254" max="9254" width="5" style="6" bestFit="1" customWidth="1"/>
    <col min="9255" max="9256" width="5.25" style="6" bestFit="1" customWidth="1"/>
    <col min="9257" max="9257" width="6.75" style="6" customWidth="1"/>
    <col min="9258" max="9472" width="9" style="6"/>
    <col min="9473" max="9473" width="9" style="6" customWidth="1"/>
    <col min="9474" max="9498" width="5.25" style="6" customWidth="1"/>
    <col min="9499" max="9504" width="5" style="6" bestFit="1" customWidth="1"/>
    <col min="9505" max="9509" width="5.75" style="6" bestFit="1" customWidth="1"/>
    <col min="9510" max="9510" width="5" style="6" bestFit="1" customWidth="1"/>
    <col min="9511" max="9512" width="5.25" style="6" bestFit="1" customWidth="1"/>
    <col min="9513" max="9513" width="6.75" style="6" customWidth="1"/>
    <col min="9514" max="9728" width="9" style="6"/>
    <col min="9729" max="9729" width="9" style="6" customWidth="1"/>
    <col min="9730" max="9754" width="5.25" style="6" customWidth="1"/>
    <col min="9755" max="9760" width="5" style="6" bestFit="1" customWidth="1"/>
    <col min="9761" max="9765" width="5.75" style="6" bestFit="1" customWidth="1"/>
    <col min="9766" max="9766" width="5" style="6" bestFit="1" customWidth="1"/>
    <col min="9767" max="9768" width="5.25" style="6" bestFit="1" customWidth="1"/>
    <col min="9769" max="9769" width="6.75" style="6" customWidth="1"/>
    <col min="9770" max="9984" width="9" style="6"/>
    <col min="9985" max="9985" width="9" style="6" customWidth="1"/>
    <col min="9986" max="10010" width="5.25" style="6" customWidth="1"/>
    <col min="10011" max="10016" width="5" style="6" bestFit="1" customWidth="1"/>
    <col min="10017" max="10021" width="5.75" style="6" bestFit="1" customWidth="1"/>
    <col min="10022" max="10022" width="5" style="6" bestFit="1" customWidth="1"/>
    <col min="10023" max="10024" width="5.25" style="6" bestFit="1" customWidth="1"/>
    <col min="10025" max="10025" width="6.75" style="6" customWidth="1"/>
    <col min="10026" max="10240" width="9" style="6"/>
    <col min="10241" max="10241" width="9" style="6" customWidth="1"/>
    <col min="10242" max="10266" width="5.25" style="6" customWidth="1"/>
    <col min="10267" max="10272" width="5" style="6" bestFit="1" customWidth="1"/>
    <col min="10273" max="10277" width="5.75" style="6" bestFit="1" customWidth="1"/>
    <col min="10278" max="10278" width="5" style="6" bestFit="1" customWidth="1"/>
    <col min="10279" max="10280" width="5.25" style="6" bestFit="1" customWidth="1"/>
    <col min="10281" max="10281" width="6.75" style="6" customWidth="1"/>
    <col min="10282" max="10496" width="9" style="6"/>
    <col min="10497" max="10497" width="9" style="6" customWidth="1"/>
    <col min="10498" max="10522" width="5.25" style="6" customWidth="1"/>
    <col min="10523" max="10528" width="5" style="6" bestFit="1" customWidth="1"/>
    <col min="10529" max="10533" width="5.75" style="6" bestFit="1" customWidth="1"/>
    <col min="10534" max="10534" width="5" style="6" bestFit="1" customWidth="1"/>
    <col min="10535" max="10536" width="5.25" style="6" bestFit="1" customWidth="1"/>
    <col min="10537" max="10537" width="6.75" style="6" customWidth="1"/>
    <col min="10538" max="10752" width="9" style="6"/>
    <col min="10753" max="10753" width="9" style="6" customWidth="1"/>
    <col min="10754" max="10778" width="5.25" style="6" customWidth="1"/>
    <col min="10779" max="10784" width="5" style="6" bestFit="1" customWidth="1"/>
    <col min="10785" max="10789" width="5.75" style="6" bestFit="1" customWidth="1"/>
    <col min="10790" max="10790" width="5" style="6" bestFit="1" customWidth="1"/>
    <col min="10791" max="10792" width="5.25" style="6" bestFit="1" customWidth="1"/>
    <col min="10793" max="10793" width="6.75" style="6" customWidth="1"/>
    <col min="10794" max="11008" width="9" style="6"/>
    <col min="11009" max="11009" width="9" style="6" customWidth="1"/>
    <col min="11010" max="11034" width="5.25" style="6" customWidth="1"/>
    <col min="11035" max="11040" width="5" style="6" bestFit="1" customWidth="1"/>
    <col min="11041" max="11045" width="5.75" style="6" bestFit="1" customWidth="1"/>
    <col min="11046" max="11046" width="5" style="6" bestFit="1" customWidth="1"/>
    <col min="11047" max="11048" width="5.25" style="6" bestFit="1" customWidth="1"/>
    <col min="11049" max="11049" width="6.75" style="6" customWidth="1"/>
    <col min="11050" max="11264" width="9" style="6"/>
    <col min="11265" max="11265" width="9" style="6" customWidth="1"/>
    <col min="11266" max="11290" width="5.25" style="6" customWidth="1"/>
    <col min="11291" max="11296" width="5" style="6" bestFit="1" customWidth="1"/>
    <col min="11297" max="11301" width="5.75" style="6" bestFit="1" customWidth="1"/>
    <col min="11302" max="11302" width="5" style="6" bestFit="1" customWidth="1"/>
    <col min="11303" max="11304" width="5.25" style="6" bestFit="1" customWidth="1"/>
    <col min="11305" max="11305" width="6.75" style="6" customWidth="1"/>
    <col min="11306" max="11520" width="9" style="6"/>
    <col min="11521" max="11521" width="9" style="6" customWidth="1"/>
    <col min="11522" max="11546" width="5.25" style="6" customWidth="1"/>
    <col min="11547" max="11552" width="5" style="6" bestFit="1" customWidth="1"/>
    <col min="11553" max="11557" width="5.75" style="6" bestFit="1" customWidth="1"/>
    <col min="11558" max="11558" width="5" style="6" bestFit="1" customWidth="1"/>
    <col min="11559" max="11560" width="5.25" style="6" bestFit="1" customWidth="1"/>
    <col min="11561" max="11561" width="6.75" style="6" customWidth="1"/>
    <col min="11562" max="11776" width="9" style="6"/>
    <col min="11777" max="11777" width="9" style="6" customWidth="1"/>
    <col min="11778" max="11802" width="5.25" style="6" customWidth="1"/>
    <col min="11803" max="11808" width="5" style="6" bestFit="1" customWidth="1"/>
    <col min="11809" max="11813" width="5.75" style="6" bestFit="1" customWidth="1"/>
    <col min="11814" max="11814" width="5" style="6" bestFit="1" customWidth="1"/>
    <col min="11815" max="11816" width="5.25" style="6" bestFit="1" customWidth="1"/>
    <col min="11817" max="11817" width="6.75" style="6" customWidth="1"/>
    <col min="11818" max="12032" width="9" style="6"/>
    <col min="12033" max="12033" width="9" style="6" customWidth="1"/>
    <col min="12034" max="12058" width="5.25" style="6" customWidth="1"/>
    <col min="12059" max="12064" width="5" style="6" bestFit="1" customWidth="1"/>
    <col min="12065" max="12069" width="5.75" style="6" bestFit="1" customWidth="1"/>
    <col min="12070" max="12070" width="5" style="6" bestFit="1" customWidth="1"/>
    <col min="12071" max="12072" width="5.25" style="6" bestFit="1" customWidth="1"/>
    <col min="12073" max="12073" width="6.75" style="6" customWidth="1"/>
    <col min="12074" max="12288" width="9" style="6"/>
    <col min="12289" max="12289" width="9" style="6" customWidth="1"/>
    <col min="12290" max="12314" width="5.25" style="6" customWidth="1"/>
    <col min="12315" max="12320" width="5" style="6" bestFit="1" customWidth="1"/>
    <col min="12321" max="12325" width="5.75" style="6" bestFit="1" customWidth="1"/>
    <col min="12326" max="12326" width="5" style="6" bestFit="1" customWidth="1"/>
    <col min="12327" max="12328" width="5.25" style="6" bestFit="1" customWidth="1"/>
    <col min="12329" max="12329" width="6.75" style="6" customWidth="1"/>
    <col min="12330" max="12544" width="9" style="6"/>
    <col min="12545" max="12545" width="9" style="6" customWidth="1"/>
    <col min="12546" max="12570" width="5.25" style="6" customWidth="1"/>
    <col min="12571" max="12576" width="5" style="6" bestFit="1" customWidth="1"/>
    <col min="12577" max="12581" width="5.75" style="6" bestFit="1" customWidth="1"/>
    <col min="12582" max="12582" width="5" style="6" bestFit="1" customWidth="1"/>
    <col min="12583" max="12584" width="5.25" style="6" bestFit="1" customWidth="1"/>
    <col min="12585" max="12585" width="6.75" style="6" customWidth="1"/>
    <col min="12586" max="12800" width="9" style="6"/>
    <col min="12801" max="12801" width="9" style="6" customWidth="1"/>
    <col min="12802" max="12826" width="5.25" style="6" customWidth="1"/>
    <col min="12827" max="12832" width="5" style="6" bestFit="1" customWidth="1"/>
    <col min="12833" max="12837" width="5.75" style="6" bestFit="1" customWidth="1"/>
    <col min="12838" max="12838" width="5" style="6" bestFit="1" customWidth="1"/>
    <col min="12839" max="12840" width="5.25" style="6" bestFit="1" customWidth="1"/>
    <col min="12841" max="12841" width="6.75" style="6" customWidth="1"/>
    <col min="12842" max="13056" width="9" style="6"/>
    <col min="13057" max="13057" width="9" style="6" customWidth="1"/>
    <col min="13058" max="13082" width="5.25" style="6" customWidth="1"/>
    <col min="13083" max="13088" width="5" style="6" bestFit="1" customWidth="1"/>
    <col min="13089" max="13093" width="5.75" style="6" bestFit="1" customWidth="1"/>
    <col min="13094" max="13094" width="5" style="6" bestFit="1" customWidth="1"/>
    <col min="13095" max="13096" width="5.25" style="6" bestFit="1" customWidth="1"/>
    <col min="13097" max="13097" width="6.75" style="6" customWidth="1"/>
    <col min="13098" max="13312" width="9" style="6"/>
    <col min="13313" max="13313" width="9" style="6" customWidth="1"/>
    <col min="13314" max="13338" width="5.25" style="6" customWidth="1"/>
    <col min="13339" max="13344" width="5" style="6" bestFit="1" customWidth="1"/>
    <col min="13345" max="13349" width="5.75" style="6" bestFit="1" customWidth="1"/>
    <col min="13350" max="13350" width="5" style="6" bestFit="1" customWidth="1"/>
    <col min="13351" max="13352" width="5.25" style="6" bestFit="1" customWidth="1"/>
    <col min="13353" max="13353" width="6.75" style="6" customWidth="1"/>
    <col min="13354" max="13568" width="9" style="6"/>
    <col min="13569" max="13569" width="9" style="6" customWidth="1"/>
    <col min="13570" max="13594" width="5.25" style="6" customWidth="1"/>
    <col min="13595" max="13600" width="5" style="6" bestFit="1" customWidth="1"/>
    <col min="13601" max="13605" width="5.75" style="6" bestFit="1" customWidth="1"/>
    <col min="13606" max="13606" width="5" style="6" bestFit="1" customWidth="1"/>
    <col min="13607" max="13608" width="5.25" style="6" bestFit="1" customWidth="1"/>
    <col min="13609" max="13609" width="6.75" style="6" customWidth="1"/>
    <col min="13610" max="13824" width="9" style="6"/>
    <col min="13825" max="13825" width="9" style="6" customWidth="1"/>
    <col min="13826" max="13850" width="5.25" style="6" customWidth="1"/>
    <col min="13851" max="13856" width="5" style="6" bestFit="1" customWidth="1"/>
    <col min="13857" max="13861" width="5.75" style="6" bestFit="1" customWidth="1"/>
    <col min="13862" max="13862" width="5" style="6" bestFit="1" customWidth="1"/>
    <col min="13863" max="13864" width="5.25" style="6" bestFit="1" customWidth="1"/>
    <col min="13865" max="13865" width="6.75" style="6" customWidth="1"/>
    <col min="13866" max="14080" width="9" style="6"/>
    <col min="14081" max="14081" width="9" style="6" customWidth="1"/>
    <col min="14082" max="14106" width="5.25" style="6" customWidth="1"/>
    <col min="14107" max="14112" width="5" style="6" bestFit="1" customWidth="1"/>
    <col min="14113" max="14117" width="5.75" style="6" bestFit="1" customWidth="1"/>
    <col min="14118" max="14118" width="5" style="6" bestFit="1" customWidth="1"/>
    <col min="14119" max="14120" width="5.25" style="6" bestFit="1" customWidth="1"/>
    <col min="14121" max="14121" width="6.75" style="6" customWidth="1"/>
    <col min="14122" max="14336" width="9" style="6"/>
    <col min="14337" max="14337" width="9" style="6" customWidth="1"/>
    <col min="14338" max="14362" width="5.25" style="6" customWidth="1"/>
    <col min="14363" max="14368" width="5" style="6" bestFit="1" customWidth="1"/>
    <col min="14369" max="14373" width="5.75" style="6" bestFit="1" customWidth="1"/>
    <col min="14374" max="14374" width="5" style="6" bestFit="1" customWidth="1"/>
    <col min="14375" max="14376" width="5.25" style="6" bestFit="1" customWidth="1"/>
    <col min="14377" max="14377" width="6.75" style="6" customWidth="1"/>
    <col min="14378" max="14592" width="9" style="6"/>
    <col min="14593" max="14593" width="9" style="6" customWidth="1"/>
    <col min="14594" max="14618" width="5.25" style="6" customWidth="1"/>
    <col min="14619" max="14624" width="5" style="6" bestFit="1" customWidth="1"/>
    <col min="14625" max="14629" width="5.75" style="6" bestFit="1" customWidth="1"/>
    <col min="14630" max="14630" width="5" style="6" bestFit="1" customWidth="1"/>
    <col min="14631" max="14632" width="5.25" style="6" bestFit="1" customWidth="1"/>
    <col min="14633" max="14633" width="6.75" style="6" customWidth="1"/>
    <col min="14634" max="14848" width="9" style="6"/>
    <col min="14849" max="14849" width="9" style="6" customWidth="1"/>
    <col min="14850" max="14874" width="5.25" style="6" customWidth="1"/>
    <col min="14875" max="14880" width="5" style="6" bestFit="1" customWidth="1"/>
    <col min="14881" max="14885" width="5.75" style="6" bestFit="1" customWidth="1"/>
    <col min="14886" max="14886" width="5" style="6" bestFit="1" customWidth="1"/>
    <col min="14887" max="14888" width="5.25" style="6" bestFit="1" customWidth="1"/>
    <col min="14889" max="14889" width="6.75" style="6" customWidth="1"/>
    <col min="14890" max="15104" width="9" style="6"/>
    <col min="15105" max="15105" width="9" style="6" customWidth="1"/>
    <col min="15106" max="15130" width="5.25" style="6" customWidth="1"/>
    <col min="15131" max="15136" width="5" style="6" bestFit="1" customWidth="1"/>
    <col min="15137" max="15141" width="5.75" style="6" bestFit="1" customWidth="1"/>
    <col min="15142" max="15142" width="5" style="6" bestFit="1" customWidth="1"/>
    <col min="15143" max="15144" width="5.25" style="6" bestFit="1" customWidth="1"/>
    <col min="15145" max="15145" width="6.75" style="6" customWidth="1"/>
    <col min="15146" max="15360" width="9" style="6"/>
    <col min="15361" max="15361" width="9" style="6" customWidth="1"/>
    <col min="15362" max="15386" width="5.25" style="6" customWidth="1"/>
    <col min="15387" max="15392" width="5" style="6" bestFit="1" customWidth="1"/>
    <col min="15393" max="15397" width="5.75" style="6" bestFit="1" customWidth="1"/>
    <col min="15398" max="15398" width="5" style="6" bestFit="1" customWidth="1"/>
    <col min="15399" max="15400" width="5.25" style="6" bestFit="1" customWidth="1"/>
    <col min="15401" max="15401" width="6.75" style="6" customWidth="1"/>
    <col min="15402" max="15616" width="9" style="6"/>
    <col min="15617" max="15617" width="9" style="6" customWidth="1"/>
    <col min="15618" max="15642" width="5.25" style="6" customWidth="1"/>
    <col min="15643" max="15648" width="5" style="6" bestFit="1" customWidth="1"/>
    <col min="15649" max="15653" width="5.75" style="6" bestFit="1" customWidth="1"/>
    <col min="15654" max="15654" width="5" style="6" bestFit="1" customWidth="1"/>
    <col min="15655" max="15656" width="5.25" style="6" bestFit="1" customWidth="1"/>
    <col min="15657" max="15657" width="6.75" style="6" customWidth="1"/>
    <col min="15658" max="15872" width="9" style="6"/>
    <col min="15873" max="15873" width="9" style="6" customWidth="1"/>
    <col min="15874" max="15898" width="5.25" style="6" customWidth="1"/>
    <col min="15899" max="15904" width="5" style="6" bestFit="1" customWidth="1"/>
    <col min="15905" max="15909" width="5.75" style="6" bestFit="1" customWidth="1"/>
    <col min="15910" max="15910" width="5" style="6" bestFit="1" customWidth="1"/>
    <col min="15911" max="15912" width="5.25" style="6" bestFit="1" customWidth="1"/>
    <col min="15913" max="15913" width="6.75" style="6" customWidth="1"/>
    <col min="15914" max="16128" width="9" style="6"/>
    <col min="16129" max="16129" width="9" style="6" customWidth="1"/>
    <col min="16130" max="16154" width="5.25" style="6" customWidth="1"/>
    <col min="16155" max="16160" width="5" style="6" bestFit="1" customWidth="1"/>
    <col min="16161" max="16165" width="5.75" style="6" bestFit="1" customWidth="1"/>
    <col min="16166" max="16166" width="5" style="6" bestFit="1" customWidth="1"/>
    <col min="16167" max="16168" width="5.25" style="6" bestFit="1" customWidth="1"/>
    <col min="16169" max="16169" width="6.75" style="6" customWidth="1"/>
    <col min="16170" max="16384" width="9" style="6"/>
  </cols>
  <sheetData>
    <row r="1" spans="1:27" s="156" customFormat="1" ht="23.75" customHeight="1">
      <c r="A1" s="157" t="s">
        <v>176</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row>
    <row r="2" spans="1:27" s="2" customFormat="1" ht="4.25" customHeight="1"/>
    <row r="3" spans="1:27" s="167" customFormat="1" ht="21" customHeight="1">
      <c r="A3" s="168" t="s">
        <v>180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row>
    <row r="4" spans="1:27" s="3" customFormat="1" ht="5.35" customHeight="1"/>
    <row r="5" spans="1:27" s="3" customFormat="1" ht="15" customHeight="1">
      <c r="A5" s="4" t="s">
        <v>109</v>
      </c>
      <c r="B5" s="4"/>
      <c r="C5" s="4"/>
      <c r="D5" s="4"/>
      <c r="E5" s="4"/>
      <c r="F5" s="4"/>
      <c r="G5" s="4"/>
      <c r="H5" s="4"/>
      <c r="I5" s="4"/>
      <c r="J5" s="4"/>
      <c r="K5" s="4"/>
      <c r="L5" s="4"/>
      <c r="M5" s="4"/>
      <c r="N5" s="4"/>
      <c r="O5" s="4"/>
      <c r="P5" s="4"/>
      <c r="Q5" s="4"/>
      <c r="R5" s="4"/>
      <c r="S5" s="4"/>
      <c r="T5" s="4"/>
      <c r="U5" s="4"/>
      <c r="V5" s="4"/>
      <c r="W5" s="4"/>
      <c r="X5" s="4"/>
      <c r="Y5" s="4"/>
      <c r="Z5" s="4"/>
      <c r="AA5" s="4"/>
    </row>
    <row r="6" spans="1:27" ht="3.4" customHeight="1"/>
    <row r="7" spans="1:27" s="10" customFormat="1" ht="16.5" customHeight="1">
      <c r="A7" s="94" t="s">
        <v>110</v>
      </c>
      <c r="B7" s="95"/>
      <c r="C7" s="95"/>
      <c r="D7" s="95"/>
      <c r="E7" s="95"/>
      <c r="F7" s="95"/>
      <c r="G7" s="95"/>
      <c r="H7" s="95"/>
      <c r="I7" s="95"/>
      <c r="J7" s="95"/>
      <c r="K7" s="95"/>
      <c r="L7" s="95"/>
      <c r="M7" s="95"/>
      <c r="N7" s="95"/>
      <c r="O7" s="95"/>
      <c r="P7" s="95"/>
      <c r="Q7" s="95"/>
      <c r="R7" s="95"/>
      <c r="S7" s="95"/>
      <c r="T7" s="95"/>
      <c r="U7" s="95"/>
      <c r="V7" s="95"/>
      <c r="W7" s="95"/>
      <c r="X7" s="95"/>
      <c r="Y7" s="95"/>
      <c r="Z7" s="95"/>
      <c r="AA7" s="95"/>
    </row>
    <row r="8" spans="1:27" s="10" customFormat="1" ht="15" customHeight="1">
      <c r="A8" s="73"/>
      <c r="B8" s="73"/>
      <c r="C8" s="73"/>
      <c r="D8" s="73"/>
      <c r="E8" s="73"/>
      <c r="F8" s="73"/>
      <c r="G8" s="73"/>
      <c r="H8" s="73"/>
      <c r="I8" s="73"/>
      <c r="J8" s="73"/>
      <c r="K8" s="73"/>
      <c r="L8" s="73"/>
      <c r="M8" s="73"/>
      <c r="N8" s="73"/>
      <c r="O8" s="73"/>
      <c r="P8" s="73"/>
      <c r="Q8" s="73"/>
      <c r="W8" s="6"/>
      <c r="X8" s="6"/>
      <c r="Y8" s="6"/>
      <c r="Z8" s="96" t="s">
        <v>111</v>
      </c>
    </row>
    <row r="9" spans="1:27" s="10" customFormat="1" ht="31.5" customHeight="1">
      <c r="A9" s="73"/>
      <c r="B9" s="73"/>
      <c r="C9" s="73"/>
      <c r="D9" s="73"/>
      <c r="E9" s="73"/>
      <c r="F9" s="73"/>
      <c r="G9" s="73"/>
      <c r="H9" s="73"/>
      <c r="I9" s="73"/>
      <c r="J9" s="73"/>
      <c r="K9" s="73"/>
      <c r="L9" s="73"/>
      <c r="M9" s="73"/>
      <c r="N9" s="73"/>
      <c r="O9" s="73"/>
      <c r="P9" s="73"/>
      <c r="Q9" s="73"/>
      <c r="R9" s="73"/>
      <c r="S9" s="73"/>
      <c r="T9" s="73"/>
    </row>
    <row r="10" spans="1:27" s="10" customFormat="1" ht="16.350000000000001" customHeight="1">
      <c r="A10" s="73"/>
      <c r="B10" s="73"/>
      <c r="C10" s="73"/>
      <c r="D10" s="73"/>
      <c r="E10" s="73"/>
      <c r="F10" s="73"/>
      <c r="G10" s="73"/>
      <c r="H10" s="73"/>
      <c r="I10" s="73"/>
      <c r="J10" s="73"/>
      <c r="K10" s="73"/>
      <c r="L10" s="73"/>
      <c r="M10" s="73"/>
      <c r="N10" s="73"/>
      <c r="O10" s="73"/>
      <c r="P10" s="73"/>
      <c r="Q10" s="73"/>
      <c r="R10" s="73"/>
      <c r="S10" s="73"/>
      <c r="T10" s="73"/>
    </row>
    <row r="11" spans="1:27" s="10" customFormat="1" ht="16.350000000000001" customHeight="1">
      <c r="A11" s="73"/>
      <c r="B11" s="73"/>
      <c r="C11" s="73"/>
      <c r="D11" s="73"/>
      <c r="E11" s="73"/>
      <c r="F11" s="73"/>
      <c r="G11" s="73"/>
      <c r="H11" s="73"/>
      <c r="I11" s="73"/>
      <c r="J11" s="73"/>
      <c r="K11" s="73"/>
      <c r="L11" s="73"/>
      <c r="M11" s="73"/>
      <c r="N11" s="73"/>
      <c r="O11" s="73"/>
      <c r="P11" s="73"/>
      <c r="Q11" s="73"/>
      <c r="R11" s="73"/>
      <c r="S11" s="73"/>
      <c r="T11" s="73"/>
    </row>
    <row r="12" spans="1:27" s="10" customFormat="1" ht="16.350000000000001" customHeight="1">
      <c r="A12" s="73"/>
      <c r="B12" s="73"/>
      <c r="C12" s="73"/>
      <c r="D12" s="73"/>
      <c r="E12" s="73"/>
      <c r="F12" s="73"/>
      <c r="G12" s="73"/>
      <c r="H12" s="73"/>
      <c r="I12" s="73"/>
      <c r="J12" s="73"/>
      <c r="K12" s="73"/>
      <c r="L12" s="73"/>
      <c r="M12" s="73"/>
      <c r="N12" s="73"/>
      <c r="O12" s="73"/>
      <c r="P12" s="73"/>
      <c r="Q12" s="73"/>
      <c r="R12" s="73"/>
      <c r="S12" s="73"/>
      <c r="T12" s="73"/>
    </row>
    <row r="13" spans="1:27" s="10" customFormat="1" ht="16.350000000000001" customHeight="1">
      <c r="A13" s="73"/>
      <c r="B13" s="73"/>
      <c r="C13" s="73"/>
      <c r="D13" s="73"/>
      <c r="E13" s="73"/>
      <c r="F13" s="73"/>
      <c r="G13" s="73"/>
      <c r="H13" s="73"/>
      <c r="I13" s="73"/>
      <c r="J13" s="73"/>
      <c r="K13" s="73"/>
      <c r="L13" s="73"/>
      <c r="M13" s="73"/>
      <c r="N13" s="73"/>
      <c r="O13" s="73"/>
      <c r="P13" s="73"/>
      <c r="Q13" s="73"/>
      <c r="R13" s="73"/>
      <c r="S13" s="73"/>
      <c r="T13" s="73"/>
    </row>
    <row r="14" spans="1:27" s="10" customFormat="1" ht="16.350000000000001" customHeight="1">
      <c r="A14" s="73"/>
      <c r="B14" s="73"/>
      <c r="C14" s="73"/>
      <c r="D14" s="73"/>
      <c r="E14" s="73"/>
      <c r="F14" s="73"/>
      <c r="G14" s="73"/>
      <c r="H14" s="73"/>
      <c r="I14" s="73"/>
      <c r="J14" s="73"/>
      <c r="K14" s="73"/>
      <c r="L14" s="73"/>
      <c r="M14" s="73"/>
      <c r="N14" s="73"/>
      <c r="O14" s="73"/>
      <c r="P14" s="73"/>
      <c r="Q14" s="73"/>
      <c r="R14" s="73"/>
      <c r="S14" s="73"/>
      <c r="T14" s="73"/>
    </row>
    <row r="15" spans="1:27" s="10" customFormat="1" ht="16.350000000000001" customHeight="1">
      <c r="A15" s="73"/>
      <c r="B15" s="73"/>
      <c r="C15" s="73"/>
      <c r="D15" s="73"/>
      <c r="E15" s="73"/>
      <c r="F15" s="73"/>
      <c r="G15" s="73"/>
      <c r="H15" s="73"/>
      <c r="I15" s="73"/>
      <c r="J15" s="73"/>
      <c r="K15" s="73"/>
      <c r="L15" s="73"/>
      <c r="M15" s="73"/>
      <c r="N15" s="73"/>
      <c r="O15" s="73"/>
      <c r="P15" s="73"/>
      <c r="Q15" s="73"/>
      <c r="R15" s="73"/>
      <c r="S15" s="73"/>
      <c r="T15" s="73"/>
    </row>
    <row r="16" spans="1:27" s="10" customFormat="1" ht="7.5" customHeight="1">
      <c r="A16" s="73"/>
      <c r="B16" s="73"/>
      <c r="C16" s="73"/>
      <c r="D16" s="73"/>
      <c r="E16" s="73"/>
      <c r="F16" s="73"/>
      <c r="G16" s="73"/>
      <c r="H16" s="73"/>
      <c r="I16" s="73"/>
      <c r="J16" s="73"/>
      <c r="K16" s="73"/>
      <c r="L16" s="73"/>
      <c r="M16" s="73"/>
      <c r="N16" s="73"/>
      <c r="O16" s="73"/>
      <c r="P16" s="73"/>
      <c r="Q16" s="73"/>
      <c r="R16" s="73"/>
      <c r="S16" s="73"/>
      <c r="T16" s="73"/>
    </row>
    <row r="17" spans="1:20" s="10" customFormat="1" ht="31.5" customHeight="1">
      <c r="A17" s="73"/>
      <c r="B17" s="73"/>
      <c r="C17" s="73"/>
      <c r="D17" s="73"/>
      <c r="E17" s="73"/>
      <c r="F17" s="73"/>
      <c r="G17" s="73"/>
      <c r="H17" s="73"/>
      <c r="I17" s="73"/>
      <c r="J17" s="73"/>
      <c r="K17" s="73"/>
      <c r="L17" s="73"/>
      <c r="M17" s="73"/>
      <c r="N17" s="73"/>
      <c r="O17" s="73"/>
      <c r="P17" s="73"/>
      <c r="Q17" s="73"/>
      <c r="R17" s="73"/>
      <c r="S17" s="73"/>
      <c r="T17" s="73"/>
    </row>
    <row r="18" spans="1:20" s="10" customFormat="1" ht="16.350000000000001" customHeight="1">
      <c r="A18" s="73"/>
      <c r="B18" s="73"/>
      <c r="C18" s="73"/>
      <c r="D18" s="73"/>
      <c r="E18" s="73"/>
      <c r="F18" s="73"/>
      <c r="G18" s="73"/>
      <c r="H18" s="73"/>
      <c r="I18" s="73"/>
      <c r="J18" s="73"/>
      <c r="K18" s="73"/>
      <c r="L18" s="73"/>
      <c r="M18" s="73"/>
      <c r="N18" s="73"/>
      <c r="O18" s="73"/>
      <c r="P18" s="73"/>
      <c r="Q18" s="73"/>
      <c r="R18" s="73"/>
      <c r="S18" s="73"/>
      <c r="T18" s="73"/>
    </row>
    <row r="19" spans="1:20" s="10" customFormat="1" ht="16.350000000000001" customHeight="1">
      <c r="A19" s="73"/>
      <c r="B19" s="73"/>
      <c r="C19" s="73"/>
      <c r="D19" s="73"/>
      <c r="E19" s="73"/>
      <c r="F19" s="73"/>
      <c r="G19" s="73"/>
      <c r="H19" s="73"/>
      <c r="I19" s="73"/>
      <c r="J19" s="73"/>
      <c r="K19" s="73"/>
      <c r="L19" s="73"/>
      <c r="M19" s="73"/>
      <c r="N19" s="73"/>
      <c r="O19" s="73"/>
      <c r="P19" s="73"/>
      <c r="Q19" s="73"/>
      <c r="R19" s="73"/>
      <c r="S19" s="73"/>
      <c r="T19" s="73"/>
    </row>
    <row r="20" spans="1:20" s="10" customFormat="1" ht="16.350000000000001" customHeight="1">
      <c r="A20" s="73"/>
      <c r="B20" s="73"/>
      <c r="C20" s="73"/>
      <c r="D20" s="73"/>
      <c r="E20" s="73"/>
      <c r="F20" s="73"/>
      <c r="G20" s="73"/>
      <c r="H20" s="73"/>
      <c r="I20" s="73"/>
      <c r="J20" s="73"/>
      <c r="K20" s="73"/>
      <c r="L20" s="73"/>
      <c r="M20" s="73"/>
      <c r="N20" s="73"/>
      <c r="O20" s="73"/>
      <c r="P20" s="73"/>
      <c r="Q20" s="73"/>
      <c r="R20" s="73"/>
      <c r="S20" s="73"/>
      <c r="T20" s="73"/>
    </row>
    <row r="21" spans="1:20" s="10" customFormat="1" ht="16.350000000000001" customHeight="1">
      <c r="A21" s="73"/>
      <c r="B21" s="73"/>
      <c r="C21" s="73"/>
      <c r="D21" s="73"/>
      <c r="E21" s="73"/>
      <c r="F21" s="73"/>
      <c r="G21" s="73"/>
      <c r="H21" s="73"/>
      <c r="I21" s="73"/>
      <c r="J21" s="73"/>
      <c r="K21" s="73"/>
      <c r="L21" s="73"/>
      <c r="M21" s="73"/>
      <c r="N21" s="73"/>
      <c r="O21" s="73"/>
      <c r="P21" s="73"/>
      <c r="Q21" s="73"/>
      <c r="R21" s="73"/>
      <c r="S21" s="73"/>
      <c r="T21" s="73"/>
    </row>
    <row r="22" spans="1:20" s="10" customFormat="1" ht="16.350000000000001" customHeight="1">
      <c r="A22" s="73"/>
      <c r="B22" s="73"/>
      <c r="C22" s="73"/>
      <c r="D22" s="73"/>
      <c r="E22" s="73"/>
      <c r="F22" s="73"/>
      <c r="G22" s="73"/>
      <c r="H22" s="73"/>
      <c r="I22" s="73"/>
      <c r="J22" s="73"/>
      <c r="K22" s="73"/>
      <c r="L22" s="73"/>
      <c r="M22" s="73"/>
      <c r="N22" s="73"/>
      <c r="O22" s="73"/>
      <c r="P22" s="73"/>
      <c r="Q22" s="73"/>
      <c r="R22" s="73"/>
      <c r="S22" s="73"/>
      <c r="T22" s="73"/>
    </row>
    <row r="23" spans="1:20" s="10" customFormat="1" ht="16.350000000000001" customHeight="1">
      <c r="A23" s="73"/>
      <c r="B23" s="73"/>
      <c r="C23" s="73"/>
      <c r="D23" s="73"/>
      <c r="E23" s="73"/>
      <c r="F23" s="73"/>
      <c r="G23" s="73"/>
      <c r="H23" s="73"/>
      <c r="I23" s="73"/>
      <c r="J23" s="73"/>
      <c r="K23" s="73"/>
      <c r="L23" s="73"/>
      <c r="M23" s="73"/>
      <c r="N23" s="73"/>
      <c r="O23" s="73"/>
      <c r="P23" s="73"/>
      <c r="Q23" s="73"/>
      <c r="R23" s="73"/>
      <c r="S23" s="73"/>
      <c r="T23" s="73"/>
    </row>
    <row r="24" spans="1:20" s="10" customFormat="1" ht="15" customHeight="1">
      <c r="A24" s="73"/>
      <c r="B24" s="73"/>
      <c r="C24" s="73"/>
      <c r="D24" s="73"/>
      <c r="E24" s="73"/>
      <c r="F24" s="73"/>
      <c r="G24" s="73"/>
      <c r="H24" s="73"/>
      <c r="I24" s="73"/>
      <c r="J24" s="73"/>
      <c r="K24" s="73"/>
      <c r="L24" s="73"/>
      <c r="M24" s="73"/>
      <c r="N24" s="73"/>
      <c r="O24" s="73"/>
      <c r="P24" s="73"/>
      <c r="Q24" s="73"/>
      <c r="R24" s="73"/>
      <c r="S24" s="73"/>
      <c r="T24" s="73"/>
    </row>
    <row r="25" spans="1:20" s="10" customFormat="1" ht="15" customHeight="1">
      <c r="A25" s="73"/>
      <c r="B25" s="73"/>
      <c r="C25" s="73"/>
      <c r="D25" s="73"/>
      <c r="E25" s="73"/>
      <c r="F25" s="73"/>
      <c r="G25" s="73"/>
      <c r="H25" s="73"/>
      <c r="I25" s="73"/>
      <c r="J25" s="73"/>
      <c r="K25" s="73"/>
      <c r="L25" s="73"/>
      <c r="M25" s="73"/>
      <c r="N25" s="73"/>
      <c r="O25" s="73"/>
      <c r="P25" s="73"/>
      <c r="Q25" s="73"/>
      <c r="R25" s="73"/>
      <c r="S25" s="73"/>
      <c r="T25" s="73"/>
    </row>
    <row r="26" spans="1:20" s="10" customFormat="1" ht="15" customHeight="1">
      <c r="A26" s="73"/>
      <c r="B26" s="73"/>
      <c r="C26" s="73"/>
      <c r="D26" s="73"/>
      <c r="E26" s="73"/>
      <c r="F26" s="73"/>
      <c r="G26" s="73"/>
      <c r="H26" s="73"/>
      <c r="I26" s="73"/>
      <c r="J26" s="73"/>
      <c r="K26" s="73"/>
      <c r="L26" s="73"/>
      <c r="M26" s="73"/>
      <c r="N26" s="73"/>
      <c r="O26" s="73"/>
      <c r="P26" s="73"/>
      <c r="Q26" s="73"/>
      <c r="R26" s="73"/>
      <c r="S26" s="73"/>
      <c r="T26" s="73"/>
    </row>
    <row r="27" spans="1:20" s="10" customFormat="1" ht="15" customHeight="1">
      <c r="A27" s="73"/>
      <c r="B27" s="73"/>
      <c r="C27" s="73"/>
      <c r="D27" s="73"/>
      <c r="E27" s="73"/>
      <c r="F27" s="73"/>
      <c r="G27" s="73"/>
      <c r="H27" s="73"/>
      <c r="I27" s="73"/>
      <c r="J27" s="73"/>
      <c r="K27" s="73"/>
      <c r="L27" s="73"/>
      <c r="M27" s="73"/>
      <c r="N27" s="73"/>
      <c r="O27" s="73"/>
      <c r="P27" s="73"/>
      <c r="Q27" s="73"/>
      <c r="R27" s="73"/>
      <c r="S27" s="73"/>
      <c r="T27" s="73"/>
    </row>
    <row r="28" spans="1:20" s="10" customFormat="1" ht="15" customHeight="1">
      <c r="A28" s="73"/>
      <c r="B28" s="73"/>
      <c r="C28" s="73"/>
      <c r="D28" s="73"/>
      <c r="E28" s="73"/>
      <c r="F28" s="73"/>
      <c r="G28" s="73"/>
      <c r="H28" s="73"/>
      <c r="I28" s="73"/>
      <c r="J28" s="73"/>
      <c r="K28" s="73"/>
      <c r="L28" s="73"/>
      <c r="M28" s="73"/>
      <c r="N28" s="73"/>
      <c r="O28" s="73"/>
      <c r="P28" s="73"/>
      <c r="Q28" s="73"/>
      <c r="R28" s="73"/>
      <c r="S28" s="73"/>
      <c r="T28" s="73"/>
    </row>
    <row r="29" spans="1:20" s="10" customFormat="1" ht="15" customHeight="1">
      <c r="A29" s="73"/>
      <c r="B29" s="73"/>
      <c r="C29" s="73"/>
      <c r="D29" s="73"/>
      <c r="E29" s="73"/>
      <c r="F29" s="73"/>
      <c r="G29" s="73"/>
      <c r="H29" s="73"/>
      <c r="I29" s="73"/>
      <c r="J29" s="73"/>
      <c r="K29" s="73"/>
      <c r="L29" s="73"/>
      <c r="M29" s="73"/>
      <c r="N29" s="73"/>
      <c r="O29" s="73"/>
      <c r="P29" s="73"/>
      <c r="Q29" s="73"/>
      <c r="R29" s="73"/>
      <c r="S29" s="73"/>
      <c r="T29" s="73"/>
    </row>
    <row r="30" spans="1:20" s="10" customFormat="1" ht="15" customHeight="1">
      <c r="A30" s="73"/>
      <c r="B30" s="73"/>
      <c r="C30" s="73"/>
      <c r="D30" s="73"/>
      <c r="E30" s="73"/>
      <c r="F30" s="73"/>
      <c r="G30" s="73"/>
      <c r="H30" s="73"/>
      <c r="I30" s="73"/>
      <c r="J30" s="73"/>
      <c r="K30" s="73"/>
      <c r="L30" s="73"/>
      <c r="M30" s="73"/>
      <c r="N30" s="73"/>
      <c r="O30" s="73"/>
      <c r="P30" s="73"/>
      <c r="Q30" s="73"/>
      <c r="R30" s="73"/>
      <c r="S30" s="73"/>
      <c r="T30" s="73"/>
    </row>
    <row r="31" spans="1:20" s="10" customFormat="1" ht="15" customHeight="1">
      <c r="A31" s="73"/>
      <c r="B31" s="73"/>
      <c r="C31" s="73"/>
      <c r="D31" s="73"/>
      <c r="E31" s="73"/>
      <c r="F31" s="73"/>
      <c r="G31" s="73"/>
      <c r="H31" s="73"/>
      <c r="I31" s="73"/>
      <c r="J31" s="73"/>
      <c r="K31" s="73"/>
      <c r="L31" s="73"/>
      <c r="M31" s="73"/>
      <c r="N31" s="73"/>
      <c r="O31" s="73"/>
      <c r="P31" s="73"/>
      <c r="Q31" s="73"/>
      <c r="R31" s="73"/>
      <c r="S31" s="73"/>
      <c r="T31" s="73"/>
    </row>
    <row r="32" spans="1:20" s="10" customFormat="1" ht="15" customHeight="1">
      <c r="C32" s="73"/>
      <c r="D32" s="73"/>
      <c r="E32" s="73"/>
      <c r="F32" s="73"/>
      <c r="G32" s="73"/>
      <c r="H32" s="73"/>
      <c r="I32" s="73"/>
      <c r="J32" s="73"/>
      <c r="K32" s="73"/>
      <c r="L32" s="73"/>
      <c r="M32" s="73"/>
      <c r="N32" s="73"/>
      <c r="O32" s="73"/>
      <c r="P32" s="73"/>
      <c r="Q32" s="73"/>
      <c r="R32" s="73"/>
      <c r="S32" s="73"/>
      <c r="T32" s="97"/>
    </row>
    <row r="33" spans="1:49" ht="15" customHeight="1">
      <c r="M33" s="98" t="s">
        <v>112</v>
      </c>
    </row>
    <row r="34" spans="1:49" ht="15" customHeight="1">
      <c r="A34" s="99"/>
      <c r="B34" s="100"/>
      <c r="M34" s="98"/>
    </row>
    <row r="35" spans="1:49" ht="15" customHeight="1">
      <c r="M35" s="98"/>
    </row>
    <row r="36" spans="1:49" ht="15" customHeight="1"/>
    <row r="37" spans="1:49" ht="15" customHeight="1"/>
    <row r="38" spans="1:49" ht="15" customHeight="1"/>
    <row r="39" spans="1:49" ht="15" customHeight="1">
      <c r="A39" s="53" t="s">
        <v>60</v>
      </c>
      <c r="B39" s="53"/>
    </row>
    <row r="40" spans="1:49" ht="15" customHeight="1"/>
    <row r="41" spans="1:49" ht="21" customHeight="1"/>
    <row r="42" spans="1:49" ht="21" customHeight="1">
      <c r="A42" s="101"/>
      <c r="B42" s="102" t="s">
        <v>113</v>
      </c>
      <c r="C42" s="102" t="s">
        <v>114</v>
      </c>
      <c r="D42" s="102" t="s">
        <v>115</v>
      </c>
      <c r="E42" s="102" t="s">
        <v>116</v>
      </c>
      <c r="F42" s="102" t="s">
        <v>117</v>
      </c>
      <c r="G42" s="102" t="s">
        <v>118</v>
      </c>
      <c r="H42" s="102" t="s">
        <v>119</v>
      </c>
      <c r="I42" s="102" t="s">
        <v>120</v>
      </c>
      <c r="J42" s="102" t="s">
        <v>121</v>
      </c>
      <c r="K42" s="102" t="s">
        <v>122</v>
      </c>
      <c r="L42" s="102" t="s">
        <v>123</v>
      </c>
      <c r="M42" s="102" t="s">
        <v>124</v>
      </c>
      <c r="N42" s="103" t="s">
        <v>125</v>
      </c>
      <c r="O42" s="103" t="s">
        <v>126</v>
      </c>
      <c r="P42" s="103" t="s">
        <v>127</v>
      </c>
      <c r="Q42" s="103" t="s">
        <v>128</v>
      </c>
      <c r="R42" s="103" t="s">
        <v>129</v>
      </c>
      <c r="S42" s="103" t="s">
        <v>130</v>
      </c>
      <c r="T42" s="103" t="s">
        <v>131</v>
      </c>
      <c r="U42" s="103" t="s">
        <v>132</v>
      </c>
      <c r="V42" s="103" t="s">
        <v>133</v>
      </c>
      <c r="W42" s="103" t="s">
        <v>134</v>
      </c>
      <c r="X42" s="103" t="s">
        <v>135</v>
      </c>
      <c r="Y42" s="103" t="s">
        <v>136</v>
      </c>
      <c r="Z42" s="103" t="s">
        <v>137</v>
      </c>
      <c r="AA42" s="103" t="s">
        <v>138</v>
      </c>
      <c r="AB42" s="103" t="s">
        <v>139</v>
      </c>
      <c r="AC42" s="103" t="s">
        <v>140</v>
      </c>
      <c r="AD42" s="103" t="s">
        <v>28</v>
      </c>
      <c r="AE42" s="103" t="s">
        <v>29</v>
      </c>
      <c r="AF42" s="103" t="s">
        <v>30</v>
      </c>
      <c r="AG42" s="103" t="s">
        <v>31</v>
      </c>
      <c r="AH42" s="103" t="s">
        <v>32</v>
      </c>
      <c r="AI42" s="103" t="s">
        <v>33</v>
      </c>
      <c r="AJ42" s="103" t="s">
        <v>34</v>
      </c>
      <c r="AK42" s="103" t="s">
        <v>141</v>
      </c>
      <c r="AL42" s="103" t="s">
        <v>142</v>
      </c>
      <c r="AM42" s="103" t="s">
        <v>143</v>
      </c>
      <c r="AN42" s="104" t="s">
        <v>144</v>
      </c>
      <c r="AO42" s="104" t="s">
        <v>145</v>
      </c>
      <c r="AP42" s="104" t="s">
        <v>146</v>
      </c>
      <c r="AQ42" s="105" t="s">
        <v>147</v>
      </c>
      <c r="AR42" s="105" t="s">
        <v>148</v>
      </c>
      <c r="AS42" s="105" t="s">
        <v>98</v>
      </c>
      <c r="AT42" s="105" t="s">
        <v>149</v>
      </c>
      <c r="AU42" s="105" t="s">
        <v>150</v>
      </c>
      <c r="AV42" s="105" t="s">
        <v>151</v>
      </c>
      <c r="AW42" s="105" t="s">
        <v>155</v>
      </c>
    </row>
    <row r="43" spans="1:49">
      <c r="A43" s="106" t="s">
        <v>152</v>
      </c>
      <c r="B43" s="107">
        <v>50</v>
      </c>
      <c r="C43" s="107">
        <v>380</v>
      </c>
      <c r="D43" s="107">
        <v>4913</v>
      </c>
      <c r="E43" s="107">
        <v>4447</v>
      </c>
      <c r="F43" s="107">
        <v>6359</v>
      </c>
      <c r="G43" s="107">
        <v>15287</v>
      </c>
      <c r="H43" s="107">
        <v>15251</v>
      </c>
      <c r="I43" s="107">
        <v>19340</v>
      </c>
      <c r="J43" s="107">
        <v>23509</v>
      </c>
      <c r="K43" s="107">
        <v>31191</v>
      </c>
      <c r="L43" s="107">
        <v>36741</v>
      </c>
      <c r="M43" s="107">
        <v>40459</v>
      </c>
      <c r="N43" s="107">
        <v>33607</v>
      </c>
      <c r="O43" s="107">
        <v>32838</v>
      </c>
      <c r="P43" s="107">
        <v>31973</v>
      </c>
      <c r="Q43" s="107">
        <v>33423</v>
      </c>
      <c r="R43" s="107">
        <v>33397</v>
      </c>
      <c r="S43" s="107">
        <v>30926</v>
      </c>
      <c r="T43" s="107">
        <v>25619</v>
      </c>
      <c r="U43" s="107">
        <v>22415</v>
      </c>
      <c r="V43" s="107">
        <v>18262</v>
      </c>
      <c r="W43" s="107">
        <v>13931</v>
      </c>
      <c r="X43" s="107">
        <v>12257</v>
      </c>
      <c r="Y43" s="107">
        <v>15996</v>
      </c>
      <c r="Z43" s="107">
        <v>18906</v>
      </c>
      <c r="AA43" s="107">
        <v>15917</v>
      </c>
      <c r="AB43" s="107">
        <v>12111</v>
      </c>
      <c r="AC43" s="107">
        <v>9297</v>
      </c>
      <c r="AD43" s="107">
        <v>8663</v>
      </c>
      <c r="AE43" s="107">
        <v>9001</v>
      </c>
      <c r="AF43" s="107">
        <v>8004</v>
      </c>
      <c r="AG43" s="107">
        <v>7120</v>
      </c>
      <c r="AH43" s="107">
        <v>7198</v>
      </c>
      <c r="AI43" s="107">
        <v>6014</v>
      </c>
      <c r="AJ43" s="107">
        <v>22856</v>
      </c>
      <c r="AK43" s="107">
        <v>25639</v>
      </c>
      <c r="AL43" s="108">
        <v>41310</v>
      </c>
      <c r="AM43" s="108">
        <v>27217</v>
      </c>
      <c r="AN43" s="109">
        <v>15626</v>
      </c>
      <c r="AO43" s="109">
        <v>6965</v>
      </c>
      <c r="AP43" s="109">
        <v>3708</v>
      </c>
      <c r="AQ43" s="110">
        <v>2935</v>
      </c>
      <c r="AR43" s="110">
        <v>4105</v>
      </c>
      <c r="AS43" s="110">
        <v>2999</v>
      </c>
      <c r="AT43" s="110">
        <v>4214</v>
      </c>
      <c r="AU43" s="110">
        <v>5266</v>
      </c>
      <c r="AV43" s="111">
        <v>16462</v>
      </c>
      <c r="AW43" s="111">
        <v>17692</v>
      </c>
    </row>
    <row r="44" spans="1:49">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row>
  </sheetData>
  <phoneticPr fontId="1"/>
  <pageMargins left="0.70866141732283472" right="0.15748031496062992" top="0.74803149606299213" bottom="0.44" header="0.31496062992125984" footer="0.31496062992125984"/>
  <pageSetup paperSize="9" scale="8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AC5A2-E01F-4ACB-A575-626275518223}">
  <sheetPr>
    <tabColor rgb="FFFFFF00"/>
  </sheetPr>
  <dimension ref="A1:AH44"/>
  <sheetViews>
    <sheetView showGridLines="0" view="pageBreakPreview" zoomScaleNormal="100" zoomScaleSheetLayoutView="100" workbookViewId="0">
      <selection activeCell="AA25" sqref="AA25:AA26"/>
    </sheetView>
  </sheetViews>
  <sheetFormatPr defaultRowHeight="16.5"/>
  <cols>
    <col min="1" max="1" width="9" style="6" customWidth="1"/>
    <col min="2" max="32" width="5.75" style="6" customWidth="1"/>
    <col min="33" max="256" width="9" style="6"/>
    <col min="257" max="257" width="9" style="6" customWidth="1"/>
    <col min="258" max="288" width="5.75" style="6" customWidth="1"/>
    <col min="289" max="512" width="9" style="6"/>
    <col min="513" max="513" width="9" style="6" customWidth="1"/>
    <col min="514" max="544" width="5.75" style="6" customWidth="1"/>
    <col min="545" max="768" width="9" style="6"/>
    <col min="769" max="769" width="9" style="6" customWidth="1"/>
    <col min="770" max="800" width="5.75" style="6" customWidth="1"/>
    <col min="801" max="1024" width="9" style="6"/>
    <col min="1025" max="1025" width="9" style="6" customWidth="1"/>
    <col min="1026" max="1056" width="5.75" style="6" customWidth="1"/>
    <col min="1057" max="1280" width="9" style="6"/>
    <col min="1281" max="1281" width="9" style="6" customWidth="1"/>
    <col min="1282" max="1312" width="5.75" style="6" customWidth="1"/>
    <col min="1313" max="1536" width="9" style="6"/>
    <col min="1537" max="1537" width="9" style="6" customWidth="1"/>
    <col min="1538" max="1568" width="5.75" style="6" customWidth="1"/>
    <col min="1569" max="1792" width="9" style="6"/>
    <col min="1793" max="1793" width="9" style="6" customWidth="1"/>
    <col min="1794" max="1824" width="5.75" style="6" customWidth="1"/>
    <col min="1825" max="2048" width="9" style="6"/>
    <col min="2049" max="2049" width="9" style="6" customWidth="1"/>
    <col min="2050" max="2080" width="5.75" style="6" customWidth="1"/>
    <col min="2081" max="2304" width="9" style="6"/>
    <col min="2305" max="2305" width="9" style="6" customWidth="1"/>
    <col min="2306" max="2336" width="5.75" style="6" customWidth="1"/>
    <col min="2337" max="2560" width="9" style="6"/>
    <col min="2561" max="2561" width="9" style="6" customWidth="1"/>
    <col min="2562" max="2592" width="5.75" style="6" customWidth="1"/>
    <col min="2593" max="2816" width="9" style="6"/>
    <col min="2817" max="2817" width="9" style="6" customWidth="1"/>
    <col min="2818" max="2848" width="5.75" style="6" customWidth="1"/>
    <col min="2849" max="3072" width="9" style="6"/>
    <col min="3073" max="3073" width="9" style="6" customWidth="1"/>
    <col min="3074" max="3104" width="5.75" style="6" customWidth="1"/>
    <col min="3105" max="3328" width="9" style="6"/>
    <col min="3329" max="3329" width="9" style="6" customWidth="1"/>
    <col min="3330" max="3360" width="5.75" style="6" customWidth="1"/>
    <col min="3361" max="3584" width="9" style="6"/>
    <col min="3585" max="3585" width="9" style="6" customWidth="1"/>
    <col min="3586" max="3616" width="5.75" style="6" customWidth="1"/>
    <col min="3617" max="3840" width="9" style="6"/>
    <col min="3841" max="3841" width="9" style="6" customWidth="1"/>
    <col min="3842" max="3872" width="5.75" style="6" customWidth="1"/>
    <col min="3873" max="4096" width="9" style="6"/>
    <col min="4097" max="4097" width="9" style="6" customWidth="1"/>
    <col min="4098" max="4128" width="5.75" style="6" customWidth="1"/>
    <col min="4129" max="4352" width="9" style="6"/>
    <col min="4353" max="4353" width="9" style="6" customWidth="1"/>
    <col min="4354" max="4384" width="5.75" style="6" customWidth="1"/>
    <col min="4385" max="4608" width="9" style="6"/>
    <col min="4609" max="4609" width="9" style="6" customWidth="1"/>
    <col min="4610" max="4640" width="5.75" style="6" customWidth="1"/>
    <col min="4641" max="4864" width="9" style="6"/>
    <col min="4865" max="4865" width="9" style="6" customWidth="1"/>
    <col min="4866" max="4896" width="5.75" style="6" customWidth="1"/>
    <col min="4897" max="5120" width="9" style="6"/>
    <col min="5121" max="5121" width="9" style="6" customWidth="1"/>
    <col min="5122" max="5152" width="5.75" style="6" customWidth="1"/>
    <col min="5153" max="5376" width="9" style="6"/>
    <col min="5377" max="5377" width="9" style="6" customWidth="1"/>
    <col min="5378" max="5408" width="5.75" style="6" customWidth="1"/>
    <col min="5409" max="5632" width="9" style="6"/>
    <col min="5633" max="5633" width="9" style="6" customWidth="1"/>
    <col min="5634" max="5664" width="5.75" style="6" customWidth="1"/>
    <col min="5665" max="5888" width="9" style="6"/>
    <col min="5889" max="5889" width="9" style="6" customWidth="1"/>
    <col min="5890" max="5920" width="5.75" style="6" customWidth="1"/>
    <col min="5921" max="6144" width="9" style="6"/>
    <col min="6145" max="6145" width="9" style="6" customWidth="1"/>
    <col min="6146" max="6176" width="5.75" style="6" customWidth="1"/>
    <col min="6177" max="6400" width="9" style="6"/>
    <col min="6401" max="6401" width="9" style="6" customWidth="1"/>
    <col min="6402" max="6432" width="5.75" style="6" customWidth="1"/>
    <col min="6433" max="6656" width="9" style="6"/>
    <col min="6657" max="6657" width="9" style="6" customWidth="1"/>
    <col min="6658" max="6688" width="5.75" style="6" customWidth="1"/>
    <col min="6689" max="6912" width="9" style="6"/>
    <col min="6913" max="6913" width="9" style="6" customWidth="1"/>
    <col min="6914" max="6944" width="5.75" style="6" customWidth="1"/>
    <col min="6945" max="7168" width="9" style="6"/>
    <col min="7169" max="7169" width="9" style="6" customWidth="1"/>
    <col min="7170" max="7200" width="5.75" style="6" customWidth="1"/>
    <col min="7201" max="7424" width="9" style="6"/>
    <col min="7425" max="7425" width="9" style="6" customWidth="1"/>
    <col min="7426" max="7456" width="5.75" style="6" customWidth="1"/>
    <col min="7457" max="7680" width="9" style="6"/>
    <col min="7681" max="7681" width="9" style="6" customWidth="1"/>
    <col min="7682" max="7712" width="5.75" style="6" customWidth="1"/>
    <col min="7713" max="7936" width="9" style="6"/>
    <col min="7937" max="7937" width="9" style="6" customWidth="1"/>
    <col min="7938" max="7968" width="5.75" style="6" customWidth="1"/>
    <col min="7969" max="8192" width="9" style="6"/>
    <col min="8193" max="8193" width="9" style="6" customWidth="1"/>
    <col min="8194" max="8224" width="5.75" style="6" customWidth="1"/>
    <col min="8225" max="8448" width="9" style="6"/>
    <col min="8449" max="8449" width="9" style="6" customWidth="1"/>
    <col min="8450" max="8480" width="5.75" style="6" customWidth="1"/>
    <col min="8481" max="8704" width="9" style="6"/>
    <col min="8705" max="8705" width="9" style="6" customWidth="1"/>
    <col min="8706" max="8736" width="5.75" style="6" customWidth="1"/>
    <col min="8737" max="8960" width="9" style="6"/>
    <col min="8961" max="8961" width="9" style="6" customWidth="1"/>
    <col min="8962" max="8992" width="5.75" style="6" customWidth="1"/>
    <col min="8993" max="9216" width="9" style="6"/>
    <col min="9217" max="9217" width="9" style="6" customWidth="1"/>
    <col min="9218" max="9248" width="5.75" style="6" customWidth="1"/>
    <col min="9249" max="9472" width="9" style="6"/>
    <col min="9473" max="9473" width="9" style="6" customWidth="1"/>
    <col min="9474" max="9504" width="5.75" style="6" customWidth="1"/>
    <col min="9505" max="9728" width="9" style="6"/>
    <col min="9729" max="9729" width="9" style="6" customWidth="1"/>
    <col min="9730" max="9760" width="5.75" style="6" customWidth="1"/>
    <col min="9761" max="9984" width="9" style="6"/>
    <col min="9985" max="9985" width="9" style="6" customWidth="1"/>
    <col min="9986" max="10016" width="5.75" style="6" customWidth="1"/>
    <col min="10017" max="10240" width="9" style="6"/>
    <col min="10241" max="10241" width="9" style="6" customWidth="1"/>
    <col min="10242" max="10272" width="5.75" style="6" customWidth="1"/>
    <col min="10273" max="10496" width="9" style="6"/>
    <col min="10497" max="10497" width="9" style="6" customWidth="1"/>
    <col min="10498" max="10528" width="5.75" style="6" customWidth="1"/>
    <col min="10529" max="10752" width="9" style="6"/>
    <col min="10753" max="10753" width="9" style="6" customWidth="1"/>
    <col min="10754" max="10784" width="5.75" style="6" customWidth="1"/>
    <col min="10785" max="11008" width="9" style="6"/>
    <col min="11009" max="11009" width="9" style="6" customWidth="1"/>
    <col min="11010" max="11040" width="5.75" style="6" customWidth="1"/>
    <col min="11041" max="11264" width="9" style="6"/>
    <col min="11265" max="11265" width="9" style="6" customWidth="1"/>
    <col min="11266" max="11296" width="5.75" style="6" customWidth="1"/>
    <col min="11297" max="11520" width="9" style="6"/>
    <col min="11521" max="11521" width="9" style="6" customWidth="1"/>
    <col min="11522" max="11552" width="5.75" style="6" customWidth="1"/>
    <col min="11553" max="11776" width="9" style="6"/>
    <col min="11777" max="11777" width="9" style="6" customWidth="1"/>
    <col min="11778" max="11808" width="5.75" style="6" customWidth="1"/>
    <col min="11809" max="12032" width="9" style="6"/>
    <col min="12033" max="12033" width="9" style="6" customWidth="1"/>
    <col min="12034" max="12064" width="5.75" style="6" customWidth="1"/>
    <col min="12065" max="12288" width="9" style="6"/>
    <col min="12289" max="12289" width="9" style="6" customWidth="1"/>
    <col min="12290" max="12320" width="5.75" style="6" customWidth="1"/>
    <col min="12321" max="12544" width="9" style="6"/>
    <col min="12545" max="12545" width="9" style="6" customWidth="1"/>
    <col min="12546" max="12576" width="5.75" style="6" customWidth="1"/>
    <col min="12577" max="12800" width="9" style="6"/>
    <col min="12801" max="12801" width="9" style="6" customWidth="1"/>
    <col min="12802" max="12832" width="5.75" style="6" customWidth="1"/>
    <col min="12833" max="13056" width="9" style="6"/>
    <col min="13057" max="13057" width="9" style="6" customWidth="1"/>
    <col min="13058" max="13088" width="5.75" style="6" customWidth="1"/>
    <col min="13089" max="13312" width="9" style="6"/>
    <col min="13313" max="13313" width="9" style="6" customWidth="1"/>
    <col min="13314" max="13344" width="5.75" style="6" customWidth="1"/>
    <col min="13345" max="13568" width="9" style="6"/>
    <col min="13569" max="13569" width="9" style="6" customWidth="1"/>
    <col min="13570" max="13600" width="5.75" style="6" customWidth="1"/>
    <col min="13601" max="13824" width="9" style="6"/>
    <col min="13825" max="13825" width="9" style="6" customWidth="1"/>
    <col min="13826" max="13856" width="5.75" style="6" customWidth="1"/>
    <col min="13857" max="14080" width="9" style="6"/>
    <col min="14081" max="14081" width="9" style="6" customWidth="1"/>
    <col min="14082" max="14112" width="5.75" style="6" customWidth="1"/>
    <col min="14113" max="14336" width="9" style="6"/>
    <col min="14337" max="14337" width="9" style="6" customWidth="1"/>
    <col min="14338" max="14368" width="5.75" style="6" customWidth="1"/>
    <col min="14369" max="14592" width="9" style="6"/>
    <col min="14593" max="14593" width="9" style="6" customWidth="1"/>
    <col min="14594" max="14624" width="5.75" style="6" customWidth="1"/>
    <col min="14625" max="14848" width="9" style="6"/>
    <col min="14849" max="14849" width="9" style="6" customWidth="1"/>
    <col min="14850" max="14880" width="5.75" style="6" customWidth="1"/>
    <col min="14881" max="15104" width="9" style="6"/>
    <col min="15105" max="15105" width="9" style="6" customWidth="1"/>
    <col min="15106" max="15136" width="5.75" style="6" customWidth="1"/>
    <col min="15137" max="15360" width="9" style="6"/>
    <col min="15361" max="15361" width="9" style="6" customWidth="1"/>
    <col min="15362" max="15392" width="5.75" style="6" customWidth="1"/>
    <col min="15393" max="15616" width="9" style="6"/>
    <col min="15617" max="15617" width="9" style="6" customWidth="1"/>
    <col min="15618" max="15648" width="5.75" style="6" customWidth="1"/>
    <col min="15649" max="15872" width="9" style="6"/>
    <col min="15873" max="15873" width="9" style="6" customWidth="1"/>
    <col min="15874" max="15904" width="5.75" style="6" customWidth="1"/>
    <col min="15905" max="16128" width="9" style="6"/>
    <col min="16129" max="16129" width="9" style="6" customWidth="1"/>
    <col min="16130" max="16160" width="5.75" style="6" customWidth="1"/>
    <col min="16161" max="16384" width="9" style="6"/>
  </cols>
  <sheetData>
    <row r="1" spans="1:26" s="156" customFormat="1" ht="23.75" customHeight="1">
      <c r="A1" s="157" t="s">
        <v>176</v>
      </c>
      <c r="B1" s="157"/>
      <c r="C1" s="153"/>
      <c r="D1" s="153"/>
      <c r="E1" s="153"/>
      <c r="F1" s="153"/>
      <c r="G1" s="153"/>
      <c r="H1" s="153"/>
      <c r="I1" s="153"/>
      <c r="J1" s="153"/>
      <c r="K1" s="153"/>
      <c r="L1" s="153"/>
      <c r="M1" s="153"/>
      <c r="N1" s="153"/>
      <c r="O1" s="153"/>
      <c r="P1" s="153"/>
      <c r="Q1" s="158"/>
      <c r="R1" s="159"/>
      <c r="S1" s="159"/>
      <c r="T1" s="159"/>
      <c r="U1" s="160"/>
      <c r="V1" s="160"/>
      <c r="W1" s="160"/>
      <c r="X1" s="160"/>
      <c r="Y1" s="160"/>
      <c r="Z1" s="160"/>
    </row>
    <row r="2" spans="1:26" s="2" customFormat="1" ht="4.25" customHeight="1">
      <c r="G2"/>
      <c r="R2" s="112"/>
      <c r="S2" s="112"/>
      <c r="T2" s="112"/>
      <c r="U2" s="112"/>
      <c r="V2" s="112"/>
      <c r="W2" s="112"/>
      <c r="X2" s="112"/>
      <c r="Y2" s="112"/>
      <c r="Z2" s="112"/>
    </row>
    <row r="3" spans="1:26" s="167" customFormat="1" ht="21" customHeight="1">
      <c r="A3" s="168" t="s">
        <v>180</v>
      </c>
      <c r="B3" s="169"/>
      <c r="C3" s="165"/>
      <c r="D3" s="165"/>
      <c r="E3" s="165"/>
      <c r="F3" s="165"/>
      <c r="G3" s="165"/>
      <c r="H3" s="165"/>
      <c r="I3" s="165"/>
      <c r="J3" s="165"/>
      <c r="K3" s="165"/>
      <c r="L3" s="165"/>
      <c r="M3" s="165"/>
      <c r="N3" s="165"/>
      <c r="O3" s="165"/>
      <c r="P3" s="165"/>
      <c r="Q3" s="170"/>
      <c r="R3" s="170"/>
      <c r="S3" s="170"/>
      <c r="T3" s="170"/>
      <c r="U3" s="170"/>
      <c r="V3" s="170"/>
      <c r="W3" s="170"/>
      <c r="X3" s="170"/>
      <c r="Y3" s="170"/>
      <c r="Z3" s="170"/>
    </row>
    <row r="4" spans="1:26" s="3" customFormat="1" ht="5.35" customHeight="1">
      <c r="R4" s="10"/>
      <c r="S4" s="10"/>
      <c r="T4" s="10"/>
      <c r="U4" s="10"/>
      <c r="V4" s="10"/>
      <c r="W4" s="10"/>
      <c r="X4" s="10"/>
      <c r="Y4" s="10"/>
      <c r="Z4" s="10"/>
    </row>
    <row r="5" spans="1:26" s="3" customFormat="1" ht="15" customHeight="1">
      <c r="A5" s="4" t="s">
        <v>109</v>
      </c>
      <c r="B5" s="4"/>
      <c r="C5" s="4"/>
      <c r="D5" s="5"/>
      <c r="E5" s="5"/>
      <c r="F5" s="5"/>
      <c r="G5" s="5"/>
      <c r="H5" s="5"/>
      <c r="I5" s="5"/>
      <c r="J5" s="5"/>
      <c r="K5" s="5"/>
      <c r="L5" s="5"/>
      <c r="M5" s="5"/>
      <c r="N5" s="5"/>
      <c r="O5" s="5"/>
      <c r="P5" s="5"/>
      <c r="Q5" s="10"/>
      <c r="R5" s="10"/>
      <c r="S5" s="10"/>
      <c r="T5" s="10"/>
      <c r="U5" s="10"/>
      <c r="V5" s="10"/>
      <c r="W5" s="10"/>
      <c r="X5" s="10"/>
      <c r="Y5" s="10"/>
      <c r="Z5" s="10"/>
    </row>
    <row r="6" spans="1:26" ht="3.4" customHeight="1"/>
    <row r="7" spans="1:26" s="10" customFormat="1" ht="16.5" customHeight="1">
      <c r="A7" s="8" t="s">
        <v>177</v>
      </c>
      <c r="B7" s="8"/>
      <c r="C7" s="8"/>
      <c r="D7" s="8"/>
      <c r="E7" s="8"/>
      <c r="F7" s="8"/>
      <c r="G7" s="8"/>
      <c r="H7" s="8"/>
      <c r="I7" s="8"/>
      <c r="J7" s="8"/>
      <c r="K7" s="8"/>
      <c r="L7" s="8"/>
      <c r="M7" s="8"/>
      <c r="N7" s="8"/>
      <c r="O7" s="8"/>
      <c r="P7" s="8"/>
      <c r="Q7" s="73"/>
      <c r="R7" s="73"/>
      <c r="S7" s="73"/>
      <c r="T7" s="73"/>
      <c r="U7" s="73"/>
      <c r="V7" s="73"/>
      <c r="W7" s="73"/>
      <c r="X7" s="73"/>
      <c r="Y7" s="73"/>
      <c r="Z7" s="73"/>
    </row>
    <row r="8" spans="1:26" s="10" customFormat="1" ht="31.5" customHeight="1">
      <c r="C8" s="73"/>
      <c r="D8" s="73"/>
      <c r="E8" s="73"/>
      <c r="F8" s="73"/>
      <c r="G8" s="73"/>
      <c r="H8" s="73"/>
      <c r="I8" s="73"/>
      <c r="J8" s="73"/>
      <c r="K8" s="73"/>
      <c r="L8" s="73"/>
      <c r="M8" s="73"/>
      <c r="N8" s="73"/>
      <c r="O8" s="73"/>
      <c r="P8" s="73"/>
      <c r="Q8" s="73"/>
      <c r="R8" s="73"/>
      <c r="S8" s="73"/>
      <c r="T8" s="73"/>
      <c r="U8" s="73"/>
    </row>
    <row r="9" spans="1:26" s="10" customFormat="1" ht="16.350000000000001" customHeight="1">
      <c r="A9" s="73"/>
      <c r="B9" s="73"/>
      <c r="C9" s="73"/>
      <c r="D9" s="73"/>
      <c r="E9" s="73"/>
      <c r="F9" s="73"/>
      <c r="G9" s="73"/>
      <c r="H9" s="73"/>
      <c r="I9" s="73"/>
      <c r="J9" s="73"/>
      <c r="K9" s="73"/>
      <c r="L9" s="73"/>
      <c r="M9" s="73"/>
      <c r="N9" s="73"/>
      <c r="O9" s="73"/>
      <c r="P9" s="73"/>
      <c r="Q9" s="73"/>
      <c r="R9" s="73"/>
      <c r="S9" s="73"/>
      <c r="T9" s="73"/>
      <c r="U9" s="73"/>
    </row>
    <row r="10" spans="1:26" s="10" customFormat="1" ht="16.350000000000001" customHeight="1">
      <c r="A10" s="73"/>
      <c r="B10" s="73"/>
      <c r="C10" s="73"/>
      <c r="D10" s="73"/>
      <c r="E10" s="73"/>
      <c r="F10" s="73"/>
      <c r="G10" s="73"/>
      <c r="H10" s="73"/>
      <c r="I10" s="73"/>
      <c r="J10" s="73"/>
      <c r="K10" s="73"/>
      <c r="L10" s="73"/>
      <c r="M10" s="73"/>
      <c r="N10" s="73"/>
      <c r="O10" s="73"/>
      <c r="P10" s="73"/>
      <c r="Q10" s="73"/>
      <c r="R10" s="73"/>
      <c r="S10" s="73"/>
      <c r="T10" s="73"/>
      <c r="U10" s="73"/>
    </row>
    <row r="11" spans="1:26" s="10" customFormat="1" ht="16.350000000000001" customHeight="1">
      <c r="A11" s="73"/>
      <c r="B11" s="73"/>
      <c r="C11" s="73"/>
      <c r="D11" s="73"/>
      <c r="E11" s="73"/>
      <c r="F11" s="73"/>
      <c r="G11" s="73"/>
      <c r="H11" s="73"/>
      <c r="I11" s="73"/>
      <c r="J11" s="73"/>
      <c r="K11" s="73"/>
      <c r="L11" s="73"/>
      <c r="M11" s="73"/>
      <c r="N11" s="73"/>
      <c r="O11" s="73"/>
      <c r="P11" s="73"/>
      <c r="Q11" s="73"/>
      <c r="R11" s="73"/>
      <c r="S11" s="73"/>
      <c r="T11" s="73"/>
      <c r="U11" s="73"/>
    </row>
    <row r="12" spans="1:26" s="10" customFormat="1" ht="16.350000000000001" customHeight="1">
      <c r="A12" s="73"/>
      <c r="B12" s="73"/>
      <c r="C12" s="73"/>
      <c r="D12" s="73"/>
      <c r="E12" s="73"/>
      <c r="F12" s="73"/>
      <c r="G12" s="73"/>
      <c r="H12" s="73"/>
      <c r="I12" s="73"/>
      <c r="J12" s="73"/>
      <c r="K12" s="73"/>
      <c r="L12" s="73"/>
      <c r="M12" s="73"/>
      <c r="N12" s="73"/>
      <c r="O12" s="73"/>
      <c r="P12" s="73"/>
      <c r="Q12" s="73"/>
      <c r="R12" s="73"/>
      <c r="S12" s="73"/>
      <c r="T12" s="73"/>
      <c r="U12" s="73"/>
    </row>
    <row r="13" spans="1:26" s="10" customFormat="1" ht="16.350000000000001" customHeight="1">
      <c r="A13" s="73"/>
      <c r="B13" s="73"/>
      <c r="C13" s="73"/>
      <c r="D13" s="73"/>
      <c r="E13" s="73"/>
      <c r="F13" s="73"/>
      <c r="G13" s="73"/>
      <c r="H13" s="73"/>
      <c r="I13" s="73"/>
      <c r="J13" s="73"/>
      <c r="K13" s="73"/>
      <c r="L13" s="73"/>
      <c r="M13" s="73"/>
      <c r="N13" s="73"/>
      <c r="O13" s="73"/>
      <c r="P13" s="73"/>
      <c r="Q13" s="73"/>
      <c r="R13" s="73"/>
      <c r="S13" s="73"/>
      <c r="T13" s="73"/>
      <c r="U13" s="73"/>
    </row>
    <row r="14" spans="1:26" s="10" customFormat="1" ht="16.350000000000001" customHeight="1">
      <c r="A14" s="73"/>
      <c r="B14" s="73"/>
      <c r="C14" s="73"/>
      <c r="D14" s="73"/>
      <c r="E14" s="73"/>
      <c r="F14" s="73"/>
      <c r="G14" s="73"/>
      <c r="H14" s="73"/>
      <c r="I14" s="73"/>
      <c r="J14" s="73"/>
      <c r="K14" s="73"/>
      <c r="L14" s="73"/>
      <c r="M14" s="73"/>
      <c r="N14" s="73"/>
      <c r="O14" s="73"/>
      <c r="P14" s="73"/>
      <c r="Q14" s="73"/>
      <c r="R14" s="73"/>
      <c r="S14" s="73"/>
      <c r="T14" s="73"/>
      <c r="U14" s="73"/>
    </row>
    <row r="15" spans="1:26" s="10" customFormat="1" ht="7.5" customHeight="1">
      <c r="A15" s="73"/>
      <c r="B15" s="73"/>
      <c r="C15" s="73"/>
      <c r="D15" s="73"/>
      <c r="E15" s="73"/>
      <c r="F15" s="73"/>
      <c r="G15" s="73"/>
      <c r="H15" s="73"/>
      <c r="I15" s="73"/>
      <c r="J15" s="73"/>
      <c r="K15" s="73"/>
      <c r="L15" s="73"/>
      <c r="M15" s="73"/>
      <c r="N15" s="73"/>
      <c r="O15" s="73"/>
      <c r="P15" s="73"/>
      <c r="Q15" s="73"/>
      <c r="R15" s="73"/>
      <c r="S15" s="73"/>
      <c r="T15" s="73"/>
      <c r="U15" s="73"/>
    </row>
    <row r="16" spans="1:26" s="10" customFormat="1" ht="31.5" customHeight="1">
      <c r="A16" s="73"/>
      <c r="B16" s="73"/>
      <c r="C16" s="73"/>
      <c r="D16" s="73"/>
      <c r="E16" s="73"/>
      <c r="F16" s="73"/>
      <c r="G16" s="73"/>
      <c r="H16" s="73"/>
      <c r="I16" s="73"/>
      <c r="J16" s="73"/>
      <c r="K16" s="73"/>
      <c r="L16" s="73"/>
      <c r="M16" s="73"/>
      <c r="N16" s="73"/>
      <c r="O16" s="73"/>
      <c r="P16" s="73"/>
      <c r="Q16" s="73"/>
      <c r="R16" s="73"/>
      <c r="S16" s="73"/>
      <c r="T16" s="73"/>
      <c r="U16" s="73"/>
    </row>
    <row r="17" spans="1:23" s="10" customFormat="1" ht="16.350000000000001" customHeight="1">
      <c r="A17" s="73"/>
      <c r="B17" s="73"/>
      <c r="C17" s="73"/>
      <c r="D17" s="73"/>
      <c r="E17" s="73"/>
      <c r="F17" s="73"/>
      <c r="G17" s="73"/>
      <c r="H17" s="73"/>
      <c r="I17" s="73"/>
      <c r="J17" s="73"/>
      <c r="K17" s="73"/>
      <c r="L17" s="73"/>
      <c r="M17" s="73"/>
      <c r="N17" s="73"/>
      <c r="O17" s="73"/>
      <c r="P17" s="73"/>
      <c r="Q17" s="73"/>
      <c r="R17" s="73"/>
      <c r="S17" s="73"/>
      <c r="T17" s="73"/>
      <c r="U17" s="73"/>
    </row>
    <row r="18" spans="1:23" s="10" customFormat="1" ht="16.350000000000001" customHeight="1">
      <c r="A18" s="73"/>
      <c r="B18" s="73"/>
      <c r="C18" s="73"/>
      <c r="D18" s="73"/>
      <c r="E18" s="73"/>
      <c r="F18" s="73"/>
      <c r="G18" s="73"/>
      <c r="H18" s="73"/>
      <c r="I18" s="73"/>
      <c r="J18" s="73"/>
      <c r="K18" s="73"/>
      <c r="L18" s="73"/>
      <c r="M18" s="73"/>
      <c r="N18" s="73"/>
      <c r="O18" s="73"/>
      <c r="P18" s="73"/>
      <c r="Q18" s="73"/>
      <c r="R18" s="73"/>
      <c r="S18" s="73"/>
      <c r="T18" s="73"/>
      <c r="U18" s="73"/>
    </row>
    <row r="19" spans="1:23" s="10" customFormat="1" ht="16.350000000000001" customHeight="1">
      <c r="A19" s="73"/>
      <c r="B19" s="73"/>
      <c r="C19" s="73"/>
      <c r="D19" s="73"/>
      <c r="E19" s="73"/>
      <c r="F19" s="73"/>
      <c r="G19" s="73"/>
      <c r="H19" s="73"/>
      <c r="I19" s="73"/>
      <c r="J19" s="73"/>
      <c r="K19" s="73"/>
      <c r="L19" s="73"/>
      <c r="M19" s="73"/>
      <c r="N19" s="73"/>
      <c r="O19" s="73"/>
      <c r="P19" s="73"/>
      <c r="Q19" s="73"/>
      <c r="R19" s="73"/>
      <c r="S19" s="73"/>
      <c r="T19" s="73"/>
      <c r="U19" s="73"/>
    </row>
    <row r="20" spans="1:23" s="10" customFormat="1" ht="16.350000000000001" customHeight="1">
      <c r="A20" s="73"/>
      <c r="B20" s="73"/>
      <c r="C20" s="73"/>
      <c r="D20" s="73"/>
      <c r="E20" s="73"/>
      <c r="F20" s="73"/>
      <c r="G20" s="73"/>
      <c r="H20" s="73"/>
      <c r="I20" s="73"/>
      <c r="J20" s="73"/>
      <c r="K20" s="73"/>
      <c r="L20" s="73"/>
      <c r="M20" s="73"/>
      <c r="N20" s="73"/>
      <c r="O20" s="73"/>
      <c r="P20" s="73"/>
      <c r="Q20" s="73"/>
      <c r="R20" s="73"/>
      <c r="S20" s="73"/>
      <c r="T20" s="73"/>
      <c r="U20" s="73"/>
    </row>
    <row r="21" spans="1:23" s="10" customFormat="1" ht="16.350000000000001" customHeight="1">
      <c r="A21" s="73"/>
      <c r="B21" s="73"/>
      <c r="C21" s="73"/>
      <c r="D21" s="73"/>
      <c r="E21" s="73"/>
      <c r="F21" s="73"/>
      <c r="G21" s="73"/>
      <c r="H21" s="73"/>
      <c r="I21" s="73"/>
      <c r="J21" s="73"/>
      <c r="K21" s="73"/>
      <c r="L21" s="73"/>
      <c r="M21" s="73"/>
      <c r="N21" s="73"/>
      <c r="O21" s="73"/>
      <c r="P21" s="73"/>
      <c r="Q21" s="73"/>
      <c r="R21" s="73"/>
      <c r="S21" s="73"/>
      <c r="T21" s="73"/>
      <c r="U21" s="73"/>
    </row>
    <row r="22" spans="1:23" s="10" customFormat="1" ht="16.350000000000001" customHeight="1">
      <c r="A22" s="73"/>
      <c r="B22" s="73"/>
      <c r="C22" s="73"/>
      <c r="D22" s="73"/>
      <c r="E22" s="73"/>
      <c r="F22" s="73"/>
      <c r="G22" s="73"/>
      <c r="H22" s="73"/>
      <c r="I22" s="73"/>
      <c r="J22" s="73"/>
      <c r="K22" s="73"/>
      <c r="L22" s="73"/>
      <c r="M22" s="73"/>
      <c r="N22" s="73"/>
      <c r="O22" s="73"/>
      <c r="P22" s="73"/>
      <c r="Q22" s="73"/>
      <c r="R22" s="73"/>
      <c r="S22" s="73"/>
      <c r="T22" s="73"/>
      <c r="U22" s="73"/>
    </row>
    <row r="23" spans="1:23" s="10" customFormat="1" ht="15" customHeight="1">
      <c r="A23" s="73"/>
      <c r="B23" s="73"/>
      <c r="C23" s="73"/>
      <c r="D23" s="73"/>
      <c r="E23" s="73"/>
      <c r="F23" s="73"/>
      <c r="G23" s="73"/>
      <c r="H23" s="73"/>
      <c r="I23" s="73"/>
      <c r="J23" s="73"/>
      <c r="K23" s="73"/>
      <c r="L23" s="73"/>
      <c r="M23" s="73"/>
      <c r="N23" s="73"/>
      <c r="O23" s="73"/>
      <c r="P23" s="73"/>
      <c r="Q23" s="73"/>
      <c r="R23" s="73"/>
      <c r="S23" s="73"/>
      <c r="T23" s="73"/>
      <c r="U23" s="73"/>
    </row>
    <row r="24" spans="1:23" s="10" customFormat="1" ht="15" customHeight="1">
      <c r="A24" s="73"/>
      <c r="B24" s="73"/>
      <c r="C24" s="73"/>
      <c r="D24" s="73"/>
      <c r="E24" s="73"/>
      <c r="F24" s="73"/>
      <c r="G24" s="73"/>
      <c r="H24" s="73"/>
      <c r="I24" s="73"/>
      <c r="J24" s="73"/>
      <c r="K24" s="73"/>
      <c r="L24" s="73"/>
      <c r="M24" s="73"/>
      <c r="N24" s="73"/>
      <c r="O24" s="73"/>
      <c r="P24" s="73"/>
      <c r="Q24" s="73"/>
      <c r="R24" s="73"/>
      <c r="S24" s="73"/>
      <c r="T24" s="73"/>
      <c r="U24" s="73"/>
    </row>
    <row r="25" spans="1:23" s="10" customFormat="1" ht="15" customHeight="1">
      <c r="A25" s="73"/>
      <c r="B25" s="73"/>
      <c r="C25" s="73"/>
      <c r="D25" s="73"/>
      <c r="E25" s="73"/>
      <c r="F25" s="73"/>
      <c r="G25" s="73"/>
      <c r="H25" s="73"/>
      <c r="I25" s="73"/>
      <c r="J25" s="73"/>
      <c r="K25" s="73"/>
      <c r="L25" s="73"/>
      <c r="M25" s="73"/>
      <c r="N25" s="73"/>
      <c r="O25" s="73"/>
      <c r="P25" s="73"/>
      <c r="Q25" s="73"/>
      <c r="R25" s="73"/>
      <c r="S25" s="73"/>
      <c r="T25" s="73"/>
      <c r="U25" s="73"/>
    </row>
    <row r="26" spans="1:23" s="10" customFormat="1" ht="15" customHeight="1">
      <c r="A26" s="73"/>
      <c r="B26" s="73"/>
      <c r="C26" s="73"/>
      <c r="D26" s="73"/>
      <c r="E26" s="73"/>
      <c r="F26" s="73"/>
      <c r="G26" s="73"/>
      <c r="H26" s="73"/>
      <c r="I26" s="73"/>
      <c r="J26" s="73"/>
      <c r="K26" s="73"/>
      <c r="L26" s="73"/>
      <c r="M26" s="73"/>
      <c r="N26" s="73"/>
      <c r="O26" s="73"/>
      <c r="P26" s="73"/>
      <c r="Q26" s="73"/>
      <c r="R26" s="73"/>
      <c r="S26" s="73"/>
      <c r="T26" s="73"/>
      <c r="U26" s="73"/>
    </row>
    <row r="27" spans="1:23" s="10" customFormat="1" ht="15" customHeight="1">
      <c r="A27" s="73"/>
      <c r="B27" s="73"/>
      <c r="C27" s="73"/>
      <c r="D27" s="73"/>
      <c r="E27" s="73"/>
      <c r="F27" s="73"/>
      <c r="G27" s="73"/>
      <c r="H27" s="73"/>
      <c r="I27" s="73"/>
      <c r="J27" s="73"/>
      <c r="K27" s="73"/>
      <c r="L27" s="73"/>
      <c r="M27" s="73"/>
      <c r="N27" s="73"/>
      <c r="O27" s="73"/>
      <c r="P27" s="73"/>
      <c r="Q27" s="73"/>
      <c r="R27" s="73"/>
      <c r="S27" s="73"/>
      <c r="T27" s="73"/>
      <c r="U27" s="73"/>
    </row>
    <row r="28" spans="1:23" s="10" customFormat="1" ht="15" customHeight="1">
      <c r="A28" s="73"/>
      <c r="B28" s="73"/>
      <c r="C28" s="73"/>
      <c r="D28" s="73"/>
      <c r="E28" s="73"/>
      <c r="F28" s="73"/>
      <c r="G28" s="73"/>
      <c r="H28" s="73"/>
      <c r="I28" s="73"/>
      <c r="J28" s="73"/>
      <c r="K28" s="73"/>
      <c r="L28" s="73"/>
      <c r="M28" s="73"/>
      <c r="N28" s="73"/>
      <c r="O28" s="73"/>
      <c r="P28" s="73"/>
      <c r="Q28" s="73"/>
      <c r="R28" s="73"/>
      <c r="S28" s="73"/>
      <c r="T28" s="73"/>
      <c r="U28" s="73"/>
    </row>
    <row r="29" spans="1:23" s="10" customFormat="1" ht="15" customHeight="1">
      <c r="A29" s="73"/>
      <c r="B29" s="73"/>
      <c r="C29" s="73"/>
      <c r="D29" s="73"/>
      <c r="E29" s="73"/>
      <c r="F29" s="73"/>
      <c r="G29" s="73"/>
      <c r="H29" s="73"/>
      <c r="I29" s="73"/>
      <c r="J29" s="73"/>
      <c r="K29" s="73"/>
      <c r="L29" s="73"/>
      <c r="M29" s="73"/>
      <c r="N29" s="73"/>
      <c r="O29" s="73"/>
      <c r="P29" s="73"/>
      <c r="Q29" s="73"/>
      <c r="R29" s="73"/>
      <c r="S29" s="73"/>
      <c r="T29" s="73"/>
      <c r="U29" s="73"/>
    </row>
    <row r="30" spans="1:23" s="10" customFormat="1" ht="15" customHeight="1">
      <c r="A30" s="73"/>
      <c r="B30" s="73"/>
      <c r="C30" s="73"/>
      <c r="D30" s="73"/>
      <c r="E30" s="73"/>
      <c r="F30" s="73"/>
      <c r="G30" s="73"/>
      <c r="H30" s="73"/>
      <c r="I30" s="73"/>
      <c r="J30" s="73"/>
      <c r="K30" s="73"/>
      <c r="L30" s="73"/>
      <c r="M30" s="73"/>
      <c r="N30" s="73"/>
      <c r="O30" s="73"/>
      <c r="P30" s="73"/>
      <c r="Q30" s="73"/>
      <c r="R30" s="73"/>
      <c r="S30" s="73"/>
      <c r="T30" s="73"/>
      <c r="U30" s="73"/>
      <c r="V30" s="113"/>
      <c r="W30" s="113"/>
    </row>
    <row r="31" spans="1:23" s="10" customFormat="1" ht="15" customHeight="1">
      <c r="A31" s="73"/>
      <c r="B31" s="73"/>
      <c r="C31" s="73"/>
      <c r="D31" s="73"/>
      <c r="E31" s="73"/>
      <c r="F31" s="73"/>
      <c r="G31" s="73"/>
      <c r="H31" s="73"/>
      <c r="I31" s="73"/>
      <c r="J31" s="73"/>
      <c r="K31" s="73"/>
      <c r="L31" s="73"/>
      <c r="M31" s="73"/>
      <c r="N31" s="73"/>
      <c r="O31" s="73"/>
      <c r="P31" s="73"/>
      <c r="Q31" s="73"/>
      <c r="R31" s="73"/>
      <c r="S31" s="73"/>
      <c r="T31" s="73"/>
      <c r="U31" s="73"/>
    </row>
    <row r="32" spans="1:23" s="10" customFormat="1" ht="15" customHeight="1">
      <c r="A32" s="73"/>
      <c r="B32" s="73"/>
      <c r="C32" s="73"/>
      <c r="D32" s="73"/>
      <c r="E32" s="73"/>
      <c r="F32" s="73"/>
      <c r="G32" s="73"/>
      <c r="H32" s="73"/>
      <c r="I32" s="73"/>
      <c r="J32" s="73"/>
      <c r="K32" s="73"/>
      <c r="L32" s="73"/>
      <c r="M32" s="73"/>
      <c r="N32" s="73"/>
      <c r="O32" s="73"/>
      <c r="P32" s="73"/>
      <c r="Q32" s="73"/>
      <c r="R32" s="73"/>
      <c r="S32" s="73"/>
      <c r="T32" s="73"/>
      <c r="U32" s="73"/>
    </row>
    <row r="33" spans="1:34" s="10" customFormat="1" ht="15" customHeight="1">
      <c r="A33" s="73"/>
      <c r="B33" s="73"/>
      <c r="C33" s="73"/>
      <c r="D33" s="73"/>
      <c r="E33" s="73"/>
      <c r="F33" s="73"/>
      <c r="G33" s="73"/>
      <c r="H33" s="73"/>
      <c r="I33" s="73"/>
      <c r="J33" s="73"/>
      <c r="K33" s="73"/>
      <c r="L33" s="73"/>
      <c r="M33" s="73"/>
      <c r="N33" s="73"/>
      <c r="O33" s="73"/>
      <c r="P33" s="73"/>
      <c r="Q33" s="73"/>
      <c r="R33" s="73"/>
      <c r="S33" s="73"/>
      <c r="T33" s="73"/>
      <c r="U33" s="73"/>
    </row>
    <row r="34" spans="1:34" s="10" customFormat="1" ht="15" customHeight="1">
      <c r="A34" s="53" t="s">
        <v>60</v>
      </c>
      <c r="B34" s="53"/>
      <c r="C34" s="100"/>
      <c r="D34" s="73"/>
      <c r="E34" s="73"/>
      <c r="F34" s="73"/>
      <c r="G34" s="73"/>
      <c r="H34" s="73"/>
      <c r="I34" s="73"/>
      <c r="J34" s="73"/>
      <c r="K34" s="73"/>
      <c r="L34" s="73"/>
      <c r="M34" s="73"/>
      <c r="N34" s="73"/>
      <c r="O34" s="73"/>
      <c r="P34" s="73"/>
      <c r="Q34" s="73"/>
      <c r="R34" s="73"/>
      <c r="S34" s="73"/>
      <c r="T34" s="73"/>
      <c r="U34" s="73"/>
    </row>
    <row r="35" spans="1:34" s="10" customFormat="1" ht="15" customHeight="1">
      <c r="A35" s="43"/>
      <c r="B35" s="53"/>
      <c r="C35" s="100"/>
      <c r="D35" s="73"/>
      <c r="E35" s="73"/>
      <c r="F35" s="73"/>
      <c r="G35" s="73"/>
      <c r="H35" s="73"/>
      <c r="I35" s="73"/>
      <c r="J35" s="73"/>
      <c r="K35" s="73"/>
      <c r="L35" s="73"/>
      <c r="M35" s="73"/>
      <c r="N35" s="73"/>
      <c r="O35" s="73"/>
      <c r="P35" s="73"/>
      <c r="Q35" s="73"/>
      <c r="R35" s="73"/>
      <c r="S35" s="73"/>
      <c r="T35" s="73"/>
      <c r="U35" s="73"/>
    </row>
    <row r="36" spans="1:34" s="10" customFormat="1" ht="15" customHeight="1">
      <c r="A36" s="43"/>
      <c r="B36" s="53"/>
      <c r="C36" s="100"/>
      <c r="D36" s="73"/>
      <c r="E36" s="73"/>
      <c r="F36" s="73"/>
      <c r="G36" s="73"/>
      <c r="H36" s="73"/>
      <c r="I36" s="73"/>
      <c r="J36" s="73"/>
      <c r="K36" s="73"/>
      <c r="L36" s="73"/>
      <c r="M36" s="73"/>
      <c r="N36" s="73"/>
      <c r="O36" s="73"/>
      <c r="P36" s="73"/>
      <c r="Q36" s="73"/>
      <c r="R36" s="73"/>
      <c r="S36" s="73"/>
      <c r="T36" s="73"/>
      <c r="U36" s="73"/>
    </row>
    <row r="37" spans="1:34" s="10" customFormat="1" ht="21" customHeight="1">
      <c r="A37" s="43"/>
      <c r="B37" s="53"/>
      <c r="C37" s="100"/>
      <c r="D37" s="73"/>
      <c r="E37" s="73"/>
      <c r="F37" s="73"/>
      <c r="G37" s="73"/>
      <c r="H37" s="73"/>
      <c r="I37" s="73"/>
      <c r="J37" s="73"/>
      <c r="K37" s="73"/>
      <c r="L37" s="73"/>
      <c r="M37" s="73"/>
      <c r="N37" s="73"/>
      <c r="O37" s="73"/>
      <c r="P37" s="73"/>
      <c r="Q37" s="73"/>
      <c r="R37" s="73"/>
      <c r="S37" s="73"/>
      <c r="T37" s="73"/>
      <c r="U37" s="73"/>
    </row>
    <row r="38" spans="1:34" s="10" customFormat="1" ht="21" customHeight="1">
      <c r="A38" s="43"/>
      <c r="B38" s="53"/>
      <c r="C38" s="100"/>
      <c r="D38" s="73"/>
      <c r="E38" s="73"/>
      <c r="F38" s="73"/>
      <c r="G38" s="73"/>
      <c r="H38" s="73"/>
      <c r="I38" s="73"/>
      <c r="J38" s="73"/>
      <c r="K38" s="73"/>
      <c r="L38" s="73"/>
      <c r="M38" s="73"/>
      <c r="N38" s="73"/>
      <c r="O38" s="73"/>
      <c r="P38" s="73"/>
      <c r="Q38" s="73"/>
      <c r="R38" s="73"/>
      <c r="S38" s="73"/>
      <c r="T38" s="73"/>
      <c r="U38" s="73"/>
    </row>
    <row r="39" spans="1:34" s="10" customFormat="1" ht="21" customHeight="1">
      <c r="A39" s="43"/>
      <c r="B39" s="53"/>
      <c r="C39" s="100"/>
      <c r="D39" s="73"/>
      <c r="E39" s="73"/>
      <c r="F39" s="73"/>
      <c r="G39" s="73"/>
      <c r="H39" s="73"/>
      <c r="I39" s="73"/>
      <c r="J39" s="73"/>
      <c r="K39" s="73"/>
      <c r="L39" s="73"/>
      <c r="M39" s="73"/>
      <c r="N39" s="73"/>
      <c r="O39" s="73"/>
      <c r="P39" s="73"/>
      <c r="Q39" s="73"/>
      <c r="R39" s="73"/>
      <c r="S39" s="73"/>
      <c r="T39" s="73"/>
      <c r="U39" s="73"/>
    </row>
    <row r="40" spans="1:34" s="10" customFormat="1" ht="7.5" customHeight="1">
      <c r="A40" s="43"/>
      <c r="B40" s="53"/>
      <c r="C40" s="100"/>
      <c r="D40" s="73"/>
      <c r="E40" s="73"/>
      <c r="F40" s="73"/>
      <c r="G40" s="73"/>
      <c r="H40" s="73"/>
      <c r="I40" s="73"/>
      <c r="J40" s="73"/>
      <c r="K40" s="73"/>
      <c r="L40" s="73"/>
      <c r="M40" s="73"/>
      <c r="N40" s="73"/>
      <c r="O40" s="73"/>
      <c r="P40" s="73"/>
      <c r="Q40" s="73"/>
      <c r="R40" s="73"/>
      <c r="S40" s="73"/>
      <c r="T40" s="73"/>
      <c r="U40" s="73"/>
    </row>
    <row r="41" spans="1:34" ht="9" customHeight="1">
      <c r="AB41" s="98" t="s">
        <v>153</v>
      </c>
    </row>
    <row r="42" spans="1:34">
      <c r="A42" s="101"/>
      <c r="B42" s="101" t="s">
        <v>154</v>
      </c>
      <c r="C42" s="101" t="s">
        <v>130</v>
      </c>
      <c r="D42" s="101" t="s">
        <v>131</v>
      </c>
      <c r="E42" s="101" t="s">
        <v>132</v>
      </c>
      <c r="F42" s="101" t="s">
        <v>133</v>
      </c>
      <c r="G42" s="101" t="s">
        <v>134</v>
      </c>
      <c r="H42" s="101" t="s">
        <v>135</v>
      </c>
      <c r="I42" s="101" t="s">
        <v>136</v>
      </c>
      <c r="J42" s="101" t="s">
        <v>137</v>
      </c>
      <c r="K42" s="101" t="s">
        <v>138</v>
      </c>
      <c r="L42" s="101" t="s">
        <v>139</v>
      </c>
      <c r="M42" s="101" t="s">
        <v>140</v>
      </c>
      <c r="N42" s="101" t="s">
        <v>28</v>
      </c>
      <c r="O42" s="101" t="s">
        <v>29</v>
      </c>
      <c r="P42" s="101" t="s">
        <v>30</v>
      </c>
      <c r="Q42" s="101" t="s">
        <v>31</v>
      </c>
      <c r="R42" s="101" t="s">
        <v>32</v>
      </c>
      <c r="S42" s="101" t="s">
        <v>33</v>
      </c>
      <c r="T42" s="101" t="s">
        <v>34</v>
      </c>
      <c r="U42" s="101" t="s">
        <v>35</v>
      </c>
      <c r="V42" s="101" t="s">
        <v>36</v>
      </c>
      <c r="W42" s="102" t="s">
        <v>37</v>
      </c>
      <c r="X42" s="102" t="s">
        <v>38</v>
      </c>
      <c r="Y42" s="102" t="s">
        <v>39</v>
      </c>
      <c r="Z42" s="102" t="s">
        <v>40</v>
      </c>
      <c r="AA42" s="102" t="s">
        <v>147</v>
      </c>
      <c r="AB42" s="114" t="s">
        <v>42</v>
      </c>
      <c r="AC42" s="105" t="s">
        <v>43</v>
      </c>
      <c r="AD42" s="105" t="s">
        <v>149</v>
      </c>
      <c r="AE42" s="105" t="s">
        <v>45</v>
      </c>
      <c r="AF42" s="105" t="s">
        <v>46</v>
      </c>
      <c r="AG42" s="105" t="s">
        <v>155</v>
      </c>
      <c r="AH42" s="105" t="s">
        <v>178</v>
      </c>
    </row>
    <row r="43" spans="1:34">
      <c r="A43" s="106" t="s">
        <v>156</v>
      </c>
      <c r="B43" s="115">
        <v>1687</v>
      </c>
      <c r="C43" s="115">
        <v>3576</v>
      </c>
      <c r="D43" s="115">
        <v>2633</v>
      </c>
      <c r="E43" s="115">
        <v>1654</v>
      </c>
      <c r="F43" s="115">
        <v>3078</v>
      </c>
      <c r="G43" s="115">
        <v>4776</v>
      </c>
      <c r="H43" s="115">
        <v>6058</v>
      </c>
      <c r="I43" s="115">
        <v>8689</v>
      </c>
      <c r="J43" s="115">
        <v>8588</v>
      </c>
      <c r="K43" s="115">
        <v>50340</v>
      </c>
      <c r="L43" s="115">
        <v>58560</v>
      </c>
      <c r="M43" s="115">
        <v>109581</v>
      </c>
      <c r="N43" s="115">
        <v>102076</v>
      </c>
      <c r="O43" s="115">
        <v>33692</v>
      </c>
      <c r="P43" s="115">
        <v>54750</v>
      </c>
      <c r="Q43" s="115">
        <v>67861</v>
      </c>
      <c r="R43" s="115">
        <v>95863</v>
      </c>
      <c r="S43" s="115">
        <v>114050</v>
      </c>
      <c r="T43" s="115">
        <v>22433</v>
      </c>
      <c r="U43" s="115">
        <v>3487</v>
      </c>
      <c r="V43" s="115">
        <v>1396</v>
      </c>
      <c r="W43" s="107">
        <v>384</v>
      </c>
      <c r="X43" s="107">
        <v>111</v>
      </c>
      <c r="Y43" s="107">
        <v>271</v>
      </c>
      <c r="Z43" s="107">
        <v>502</v>
      </c>
      <c r="AA43" s="116">
        <v>282</v>
      </c>
      <c r="AB43" s="117">
        <v>863</v>
      </c>
      <c r="AC43" s="118">
        <v>4020</v>
      </c>
      <c r="AD43" s="118">
        <v>4193</v>
      </c>
      <c r="AE43" s="118">
        <v>1973</v>
      </c>
      <c r="AF43" s="118">
        <v>2013</v>
      </c>
      <c r="AG43" s="118">
        <v>5940</v>
      </c>
      <c r="AH43" s="118">
        <v>8024</v>
      </c>
    </row>
    <row r="44" spans="1:34">
      <c r="A44" s="119"/>
      <c r="B44" s="119"/>
      <c r="C44" s="119"/>
      <c r="D44" s="119"/>
      <c r="E44" s="119"/>
      <c r="F44" s="119"/>
      <c r="G44" s="119"/>
      <c r="H44" s="119"/>
      <c r="I44" s="119"/>
      <c r="J44" s="119"/>
      <c r="K44" s="119"/>
      <c r="L44" s="119"/>
      <c r="M44" s="119"/>
      <c r="N44" s="119"/>
      <c r="O44" s="119"/>
      <c r="P44" s="120"/>
      <c r="Q44" s="120"/>
      <c r="R44" s="120"/>
      <c r="S44" s="120"/>
      <c r="T44" s="120"/>
      <c r="U44" s="120"/>
      <c r="V44" s="121"/>
    </row>
  </sheetData>
  <phoneticPr fontId="1"/>
  <pageMargins left="0.70866141732283472" right="0.15748031496062992" top="0.74803149606299213" bottom="0.44" header="0.31496062992125984" footer="0.31496062992125984"/>
  <pageSetup paperSize="9" scale="8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6EF3-30BB-45A2-9DF9-9E391034BF3E}">
  <dimension ref="A1:G23"/>
  <sheetViews>
    <sheetView showGridLines="0" view="pageBreakPreview" zoomScaleNormal="100" zoomScaleSheetLayoutView="100" workbookViewId="0">
      <selection activeCell="AA25" sqref="AA25:AA26"/>
    </sheetView>
  </sheetViews>
  <sheetFormatPr defaultColWidth="8.5" defaultRowHeight="16.5"/>
  <cols>
    <col min="1" max="3" width="10" style="6" customWidth="1"/>
    <col min="4" max="4" width="16.25" style="6" customWidth="1"/>
    <col min="5" max="6" width="10" style="6" customWidth="1"/>
    <col min="7" max="7" width="5.25" style="6" customWidth="1"/>
    <col min="8" max="16384" width="8.5" style="6"/>
  </cols>
  <sheetData>
    <row r="1" spans="1:7" s="156" customFormat="1" ht="23.75" customHeight="1">
      <c r="A1" s="153" t="s">
        <v>157</v>
      </c>
      <c r="B1" s="153"/>
      <c r="C1" s="153"/>
      <c r="D1" s="153"/>
      <c r="E1" s="153"/>
      <c r="F1" s="153"/>
      <c r="G1" s="154"/>
    </row>
    <row r="2" spans="1:7" s="2" customFormat="1" ht="4.25" customHeight="1"/>
    <row r="3" spans="1:7" s="167" customFormat="1" ht="21" customHeight="1">
      <c r="A3" s="164" t="s">
        <v>158</v>
      </c>
      <c r="B3" s="165"/>
      <c r="C3" s="165"/>
      <c r="D3" s="165"/>
      <c r="E3" s="165"/>
      <c r="F3" s="165"/>
      <c r="G3" s="165"/>
    </row>
    <row r="4" spans="1:7" s="3" customFormat="1" ht="5.35" customHeight="1"/>
    <row r="5" spans="1:7" s="3" customFormat="1" ht="15" customHeight="1">
      <c r="A5" s="4" t="s">
        <v>159</v>
      </c>
      <c r="B5" s="5"/>
      <c r="C5" s="5"/>
      <c r="D5" s="5"/>
      <c r="E5" s="5"/>
      <c r="F5" s="5"/>
      <c r="G5" s="5"/>
    </row>
    <row r="6" spans="1:7" ht="3.4" customHeight="1"/>
    <row r="7" spans="1:7" s="119" customFormat="1" ht="16.5" customHeight="1">
      <c r="A7" s="122"/>
      <c r="B7" s="122"/>
      <c r="C7" s="122"/>
      <c r="D7" s="122"/>
      <c r="E7" s="122"/>
      <c r="F7" s="123"/>
      <c r="G7" s="124" t="s">
        <v>160</v>
      </c>
    </row>
    <row r="8" spans="1:7" s="119" customFormat="1" ht="35.25" customHeight="1">
      <c r="A8" s="125" t="s">
        <v>161</v>
      </c>
      <c r="B8" s="126" t="s">
        <v>162</v>
      </c>
      <c r="C8" s="127" t="s">
        <v>163</v>
      </c>
      <c r="D8" s="127" t="s">
        <v>164</v>
      </c>
      <c r="E8" s="128" t="s">
        <v>165</v>
      </c>
      <c r="F8" s="127" t="s">
        <v>166</v>
      </c>
      <c r="G8" s="129" t="s">
        <v>56</v>
      </c>
    </row>
    <row r="9" spans="1:7" s="119" customFormat="1" ht="31.5" customHeight="1">
      <c r="A9" s="130" t="s">
        <v>167</v>
      </c>
      <c r="B9" s="131">
        <v>5</v>
      </c>
      <c r="C9" s="132">
        <v>2</v>
      </c>
      <c r="D9" s="132">
        <v>3</v>
      </c>
      <c r="E9" s="132" t="s">
        <v>12</v>
      </c>
      <c r="F9" s="132" t="s">
        <v>12</v>
      </c>
      <c r="G9" s="131">
        <v>10</v>
      </c>
    </row>
    <row r="10" spans="1:7" s="119" customFormat="1" ht="16.350000000000001" customHeight="1">
      <c r="A10" s="130" t="s">
        <v>168</v>
      </c>
      <c r="B10" s="131">
        <v>3</v>
      </c>
      <c r="C10" s="132" t="s">
        <v>12</v>
      </c>
      <c r="D10" s="132">
        <v>1</v>
      </c>
      <c r="E10" s="132" t="s">
        <v>12</v>
      </c>
      <c r="F10" s="132">
        <v>1</v>
      </c>
      <c r="G10" s="131">
        <v>5</v>
      </c>
    </row>
    <row r="11" spans="1:7" s="119" customFormat="1" ht="16.350000000000001" customHeight="1">
      <c r="A11" s="130" t="s">
        <v>169</v>
      </c>
      <c r="B11" s="131">
        <v>9</v>
      </c>
      <c r="C11" s="132">
        <v>2</v>
      </c>
      <c r="D11" s="132">
        <v>1</v>
      </c>
      <c r="E11" s="132" t="s">
        <v>12</v>
      </c>
      <c r="F11" s="132">
        <v>2</v>
      </c>
      <c r="G11" s="131">
        <v>14</v>
      </c>
    </row>
    <row r="12" spans="1:7" s="119" customFormat="1" ht="16.350000000000001" customHeight="1">
      <c r="A12" s="130" t="s">
        <v>170</v>
      </c>
      <c r="B12" s="131">
        <v>6</v>
      </c>
      <c r="C12" s="132">
        <v>3</v>
      </c>
      <c r="D12" s="132">
        <v>2</v>
      </c>
      <c r="E12" s="132">
        <v>1</v>
      </c>
      <c r="F12" s="132">
        <v>1</v>
      </c>
      <c r="G12" s="131">
        <v>13</v>
      </c>
    </row>
    <row r="13" spans="1:7" s="119" customFormat="1" ht="16.350000000000001" customHeight="1">
      <c r="A13" s="130" t="s">
        <v>171</v>
      </c>
      <c r="B13" s="131">
        <v>5</v>
      </c>
      <c r="C13" s="132" t="s">
        <v>12</v>
      </c>
      <c r="D13" s="132">
        <v>1</v>
      </c>
      <c r="E13" s="132">
        <v>1</v>
      </c>
      <c r="F13" s="132" t="s">
        <v>12</v>
      </c>
      <c r="G13" s="131">
        <v>7</v>
      </c>
    </row>
    <row r="14" spans="1:7" s="119" customFormat="1" ht="16.350000000000001" customHeight="1">
      <c r="A14" s="130" t="s">
        <v>172</v>
      </c>
      <c r="B14" s="131">
        <v>8</v>
      </c>
      <c r="C14" s="132">
        <v>2</v>
      </c>
      <c r="D14" s="132" t="s">
        <v>12</v>
      </c>
      <c r="E14" s="132">
        <v>1</v>
      </c>
      <c r="F14" s="132">
        <v>1</v>
      </c>
      <c r="G14" s="131">
        <v>12</v>
      </c>
    </row>
    <row r="15" spans="1:7" s="119" customFormat="1" ht="16.149999999999999" customHeight="1">
      <c r="A15" s="130" t="s">
        <v>173</v>
      </c>
      <c r="B15" s="131">
        <v>4</v>
      </c>
      <c r="C15" s="132">
        <v>1</v>
      </c>
      <c r="D15" s="132">
        <v>1</v>
      </c>
      <c r="E15" s="132" t="s">
        <v>12</v>
      </c>
      <c r="F15" s="132" t="s">
        <v>12</v>
      </c>
      <c r="G15" s="131">
        <v>6</v>
      </c>
    </row>
    <row r="16" spans="1:7" s="119" customFormat="1" ht="16.5" customHeight="1">
      <c r="A16" s="130" t="s">
        <v>174</v>
      </c>
      <c r="B16" s="131">
        <v>1</v>
      </c>
      <c r="C16" s="132">
        <v>1</v>
      </c>
      <c r="D16" s="132">
        <v>1</v>
      </c>
      <c r="E16" s="132">
        <v>1</v>
      </c>
      <c r="F16" s="132" t="s">
        <v>12</v>
      </c>
      <c r="G16" s="131">
        <v>4</v>
      </c>
    </row>
    <row r="17" spans="1:7" s="119" customFormat="1" ht="16.5" customHeight="1">
      <c r="A17" s="130" t="s">
        <v>56</v>
      </c>
      <c r="B17" s="131">
        <v>41</v>
      </c>
      <c r="C17" s="132">
        <v>11</v>
      </c>
      <c r="D17" s="132">
        <v>10</v>
      </c>
      <c r="E17" s="132">
        <v>4</v>
      </c>
      <c r="F17" s="132">
        <v>5</v>
      </c>
      <c r="G17" s="131">
        <v>71</v>
      </c>
    </row>
    <row r="18" spans="1:7" s="119" customFormat="1" ht="16.350000000000001" customHeight="1">
      <c r="A18" s="133"/>
      <c r="B18" s="133"/>
      <c r="C18" s="133"/>
      <c r="D18" s="133"/>
      <c r="E18" s="133"/>
      <c r="F18" s="133"/>
      <c r="G18" s="133"/>
    </row>
    <row r="19" spans="1:7" s="119" customFormat="1" ht="16.350000000000001" customHeight="1">
      <c r="A19" s="134" t="s">
        <v>175</v>
      </c>
      <c r="B19" s="135"/>
      <c r="C19" s="135"/>
      <c r="D19" s="135"/>
      <c r="E19" s="135"/>
      <c r="F19" s="135"/>
      <c r="G19" s="135"/>
    </row>
    <row r="20" spans="1:7" ht="16.350000000000001" customHeight="1">
      <c r="A20" s="136"/>
      <c r="B20" s="99"/>
      <c r="C20" s="99"/>
      <c r="D20" s="99"/>
      <c r="E20" s="99"/>
      <c r="F20" s="99"/>
      <c r="G20" s="99"/>
    </row>
    <row r="21" spans="1:7" ht="16.350000000000001" customHeight="1"/>
    <row r="22" spans="1:7" ht="16.350000000000001" customHeight="1"/>
    <row r="23" spans="1:7" ht="16.350000000000001" customHeight="1"/>
  </sheetData>
  <phoneticPr fontId="1"/>
  <pageMargins left="0.70866141732283472" right="0.1574803149606299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P45 保安林面積</vt:lpstr>
      <vt:lpstr>P45 災害発生状況 </vt:lpstr>
      <vt:lpstr>P46 治山事業実績 </vt:lpstr>
      <vt:lpstr>P46 災害危険地区状況 </vt:lpstr>
      <vt:lpstr>P47 林地開発許可</vt:lpstr>
      <vt:lpstr>P47 林地開発連絡調整</vt:lpstr>
      <vt:lpstr>P48 松くい虫被害量 </vt:lpstr>
      <vt:lpstr>P48 カシナガ被害量 </vt:lpstr>
      <vt:lpstr>✖P26 環境保全林の整備状況</vt:lpstr>
      <vt:lpstr>Sheet1</vt:lpstr>
      <vt:lpstr>'✖P26 環境保全林の整備状況'!Print_Area</vt:lpstr>
      <vt:lpstr>'P45 災害発生状況 '!Print_Area</vt:lpstr>
      <vt:lpstr>'P45 保安林面積'!Print_Area</vt:lpstr>
      <vt:lpstr>'P46 災害危険地区状況 '!Print_Area</vt:lpstr>
      <vt:lpstr>'P46 治山事業実績 '!Print_Area</vt:lpstr>
      <vt:lpstr>'P47 林地開発許可'!Print_Area</vt:lpstr>
      <vt:lpstr>'P47 林地開発連絡調整'!Print_Area</vt:lpstr>
      <vt:lpstr>'P48 カシナガ被害量 '!Print_Area</vt:lpstr>
      <vt:lpstr>'P48 松くい虫被害量 '!Print_Area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2026-03-04T23:57:37Z</cp:lastPrinted>
  <dcterms:created xsi:type="dcterms:W3CDTF">2026-01-19T02:47:01Z</dcterms:created>
  <dcterms:modified xsi:type="dcterms:W3CDTF">2026-06-19T08:14:01Z</dcterms:modified>
</cp:coreProperties>
</file>