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n812017.NIIGATA\Box\林政課\旧Sドライブ\13 計画調整係\16 統計（施策概要・資料編など）\04_新潟県の農林水産業(資料編)\R7\0310 Ｐドラから　新潟県の農林水産業（資料編）\提出用\黒字提出用\R7 エクセル（黒字更新用）\ＨＰ用\"/>
    </mc:Choice>
  </mc:AlternateContent>
  <xr:revisionPtr revIDLastSave="0" documentId="13_ncr:1_{E82F0E5F-F9F5-4D6F-BEB4-EBADB448299A}" xr6:coauthVersionLast="47" xr6:coauthVersionMax="47" xr10:uidLastSave="{00000000-0000-0000-0000-000000000000}"/>
  <bookViews>
    <workbookView xWindow="-28800" yWindow="5985" windowWidth="29453" windowHeight="15615" tabRatio="693" activeTab="8" xr2:uid="{7201E7AA-2D64-454F-9A9C-108BBB7A142D}"/>
  </bookViews>
  <sheets>
    <sheet name="P24 特用林産物の動向" sheetId="2" r:id="rId1"/>
    <sheet name="P24 生産者数の推移" sheetId="3" r:id="rId2"/>
    <sheet name="P25 木炭生産の推移" sheetId="4" r:id="rId3"/>
    <sheet name="P25 その他推移" sheetId="5" r:id="rId4"/>
    <sheet name="P25 主要きのこ価格推移" sheetId="6" r:id="rId5"/>
    <sheet name="P25 生しいたけ輸入量・価格推移" sheetId="7" r:id="rId6"/>
    <sheet name="P26 きのこ王国実施状況" sheetId="8" r:id="rId7"/>
    <sheet name="P26 地域機関別内訳" sheetId="9" r:id="rId8"/>
    <sheet name="P27 関係事業実施状況" sheetId="10" r:id="rId9"/>
  </sheets>
  <definedNames>
    <definedName name="_xlnm._FilterDatabase" localSheetId="7" hidden="1">'P26 地域機関別内訳'!$A$9:$G$36</definedName>
    <definedName name="_xlnm.Print_Area" localSheetId="0">'P24 特用林産物の動向'!$A$1:$K$40</definedName>
    <definedName name="_xlnm.Print_Area" localSheetId="3">'P25 その他推移'!$A$1:$J$18</definedName>
    <definedName name="_xlnm.Print_Area" localSheetId="4">'P25 主要きのこ価格推移'!$A$1:$G$21</definedName>
    <definedName name="_xlnm.Print_Area" localSheetId="5">'P25 生しいたけ輸入量・価格推移'!$A$1:$F$32</definedName>
    <definedName name="_xlnm.Print_Area" localSheetId="2">'P25 木炭生産の推移'!$A$1:$H$18</definedName>
    <definedName name="_xlnm.Print_Area" localSheetId="6">'P26 きのこ王国実施状況'!$A$1:$H$17</definedName>
    <definedName name="_xlnm.Print_Area" localSheetId="7">'P26 地域機関別内訳'!$A$1:$F$35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5" l="1"/>
  <c r="H16" i="5"/>
  <c r="E16" i="5"/>
  <c r="D16" i="5"/>
  <c r="C16" i="5"/>
  <c r="H16" i="4"/>
  <c r="G16" i="4"/>
  <c r="F16" i="4"/>
  <c r="E16" i="4"/>
  <c r="D16" i="4"/>
  <c r="C16" i="4"/>
  <c r="H29" i="3"/>
  <c r="H28" i="3"/>
  <c r="H27" i="3"/>
  <c r="H26" i="3"/>
  <c r="H25" i="3"/>
  <c r="H24" i="3"/>
  <c r="H23" i="3"/>
  <c r="H22" i="3"/>
  <c r="H21" i="3"/>
  <c r="H20" i="3"/>
  <c r="H19" i="3"/>
  <c r="H18" i="3"/>
  <c r="H17" i="3"/>
  <c r="H16" i="3"/>
  <c r="H15" i="3"/>
  <c r="H14" i="3"/>
  <c r="H13" i="3"/>
  <c r="H12" i="3"/>
  <c r="H11" i="3"/>
  <c r="F29" i="3"/>
  <c r="F28" i="3"/>
  <c r="F33" i="9"/>
  <c r="G15" i="8"/>
  <c r="F15" i="8"/>
  <c r="C15" i="8"/>
  <c r="B15" i="8"/>
  <c r="G28" i="2"/>
</calcChain>
</file>

<file path=xl/sharedStrings.xml><?xml version="1.0" encoding="utf-8"?>
<sst xmlns="http://schemas.openxmlformats.org/spreadsheetml/2006/main" count="443" uniqueCount="262">
  <si>
    <t>（１）　生　産</t>
    <rPh sb="4" eb="5">
      <t>ショウ</t>
    </rPh>
    <rPh sb="6" eb="7">
      <t>サン</t>
    </rPh>
    <phoneticPr fontId="4"/>
  </si>
  <si>
    <t>　　　　　　　　　　　　　　　　　　　　　林業産出額(栽培きのこ)の動向</t>
    <rPh sb="21" eb="22">
      <t>ハヤシ</t>
    </rPh>
    <rPh sb="22" eb="23">
      <t>ギョウ</t>
    </rPh>
    <rPh sb="23" eb="24">
      <t>サン</t>
    </rPh>
    <rPh sb="24" eb="25">
      <t>デ</t>
    </rPh>
    <rPh sb="25" eb="26">
      <t>ガク</t>
    </rPh>
    <rPh sb="27" eb="29">
      <t>サイバイ</t>
    </rPh>
    <rPh sb="34" eb="36">
      <t>ドウコウ</t>
    </rPh>
    <phoneticPr fontId="4"/>
  </si>
  <si>
    <t>区 分</t>
    <rPh sb="0" eb="1">
      <t>ク</t>
    </rPh>
    <rPh sb="2" eb="3">
      <t>ブン</t>
    </rPh>
    <phoneticPr fontId="4"/>
  </si>
  <si>
    <t>R元</t>
    <rPh sb="1" eb="2">
      <t>モト</t>
    </rPh>
    <phoneticPr fontId="4"/>
  </si>
  <si>
    <t>R2</t>
    <phoneticPr fontId="4"/>
  </si>
  <si>
    <t>R3</t>
    <phoneticPr fontId="4"/>
  </si>
  <si>
    <t>R4</t>
    <phoneticPr fontId="4"/>
  </si>
  <si>
    <t>R5</t>
  </si>
  <si>
    <t>全国</t>
    <rPh sb="0" eb="2">
      <t>ゼンコク</t>
    </rPh>
    <phoneticPr fontId="4"/>
  </si>
  <si>
    <t>新潟県</t>
    <rPh sb="0" eb="3">
      <t>ニイガタケン</t>
    </rPh>
    <phoneticPr fontId="4"/>
  </si>
  <si>
    <t>山形県</t>
    <rPh sb="0" eb="3">
      <t>ヤマガタケン</t>
    </rPh>
    <phoneticPr fontId="4"/>
  </si>
  <si>
    <t>福島県</t>
    <rPh sb="0" eb="3">
      <t>フクシマケン</t>
    </rPh>
    <phoneticPr fontId="4"/>
  </si>
  <si>
    <t>群馬県</t>
    <rPh sb="0" eb="3">
      <t>グンマケン</t>
    </rPh>
    <phoneticPr fontId="4"/>
  </si>
  <si>
    <t>富山県</t>
    <rPh sb="0" eb="3">
      <t>トヤマケン</t>
    </rPh>
    <phoneticPr fontId="4"/>
  </si>
  <si>
    <t>長野県</t>
    <rPh sb="0" eb="3">
      <t>ナガノケン</t>
    </rPh>
    <phoneticPr fontId="4"/>
  </si>
  <si>
    <t>資料：農林水産省 「林業産出額」</t>
    <rPh sb="0" eb="2">
      <t>シリョウ</t>
    </rPh>
    <rPh sb="3" eb="5">
      <t>ノウリン</t>
    </rPh>
    <rPh sb="5" eb="8">
      <t>スイサンショウ</t>
    </rPh>
    <rPh sb="10" eb="12">
      <t>リンギョウ</t>
    </rPh>
    <rPh sb="12" eb="14">
      <t>サンシュツ</t>
    </rPh>
    <rPh sb="14" eb="15">
      <t>ガク</t>
    </rPh>
    <phoneticPr fontId="4"/>
  </si>
  <si>
    <t>き の こ 類 生 産 量 及 び 生 産 者 の 推 移</t>
    <rPh sb="6" eb="7">
      <t>ルイ</t>
    </rPh>
    <rPh sb="8" eb="9">
      <t>ショウ</t>
    </rPh>
    <rPh sb="10" eb="11">
      <t>サン</t>
    </rPh>
    <rPh sb="12" eb="13">
      <t>リョウ</t>
    </rPh>
    <rPh sb="14" eb="15">
      <t>オヨ</t>
    </rPh>
    <rPh sb="18" eb="19">
      <t>ショウ</t>
    </rPh>
    <rPh sb="20" eb="21">
      <t>サン</t>
    </rPh>
    <rPh sb="22" eb="23">
      <t>モノ</t>
    </rPh>
    <rPh sb="26" eb="27">
      <t>スイ</t>
    </rPh>
    <rPh sb="28" eb="29">
      <t>ワタル</t>
    </rPh>
    <phoneticPr fontId="4"/>
  </si>
  <si>
    <t>（単位：トン〔生産量〕、人〔生産者数〕）</t>
    <rPh sb="1" eb="3">
      <t>タンイ</t>
    </rPh>
    <rPh sb="12" eb="13">
      <t>ニン</t>
    </rPh>
    <phoneticPr fontId="22"/>
  </si>
  <si>
    <t>　　　　　　　      年次
　　　区分</t>
    <rPh sb="13" eb="14">
      <t>トシ</t>
    </rPh>
    <rPh sb="14" eb="15">
      <t>ツギ</t>
    </rPh>
    <rPh sb="19" eb="21">
      <t>クブン</t>
    </rPh>
    <phoneticPr fontId="4"/>
  </si>
  <si>
    <t>R２</t>
    <phoneticPr fontId="4"/>
  </si>
  <si>
    <t>R３</t>
    <phoneticPr fontId="4"/>
  </si>
  <si>
    <t>R４</t>
    <phoneticPr fontId="4"/>
  </si>
  <si>
    <t>R５</t>
  </si>
  <si>
    <t>乾しいたけ</t>
    <rPh sb="0" eb="1">
      <t>カン</t>
    </rPh>
    <phoneticPr fontId="4"/>
  </si>
  <si>
    <t>生産量</t>
    <rPh sb="0" eb="3">
      <t>セイサンリョウ</t>
    </rPh>
    <phoneticPr fontId="4"/>
  </si>
  <si>
    <t>生換算値</t>
    <rPh sb="0" eb="1">
      <t>ナマ</t>
    </rPh>
    <rPh sb="1" eb="3">
      <t>カンサン</t>
    </rPh>
    <rPh sb="3" eb="4">
      <t>アタイ</t>
    </rPh>
    <phoneticPr fontId="4"/>
  </si>
  <si>
    <t>生産者数</t>
    <rPh sb="0" eb="3">
      <t>セイサンシャ</t>
    </rPh>
    <rPh sb="3" eb="4">
      <t>スウ</t>
    </rPh>
    <phoneticPr fontId="4"/>
  </si>
  <si>
    <t>生しいたけ</t>
    <rPh sb="0" eb="1">
      <t>ナマ</t>
    </rPh>
    <phoneticPr fontId="4"/>
  </si>
  <si>
    <t>なめこ</t>
    <phoneticPr fontId="4"/>
  </si>
  <si>
    <t>えのきたけ</t>
    <phoneticPr fontId="4"/>
  </si>
  <si>
    <t>ぶなしめじ</t>
    <phoneticPr fontId="4"/>
  </si>
  <si>
    <t>まいたけ</t>
    <phoneticPr fontId="4"/>
  </si>
  <si>
    <t>エリンギ</t>
    <phoneticPr fontId="4"/>
  </si>
  <si>
    <t>その他</t>
    <rPh sb="2" eb="3">
      <t>タ</t>
    </rPh>
    <phoneticPr fontId="4"/>
  </si>
  <si>
    <t>合　計</t>
    <rPh sb="0" eb="1">
      <t>ゴウ</t>
    </rPh>
    <rPh sb="2" eb="3">
      <t>ケイ</t>
    </rPh>
    <phoneticPr fontId="4"/>
  </si>
  <si>
    <t>資料：林政課「特用林産物生産統計調査」</t>
    <rPh sb="0" eb="2">
      <t>シリョウ</t>
    </rPh>
    <rPh sb="3" eb="6">
      <t>リンセイカ</t>
    </rPh>
    <rPh sb="7" eb="9">
      <t>トクヨウ</t>
    </rPh>
    <rPh sb="9" eb="12">
      <t>リンサンブツ</t>
    </rPh>
    <rPh sb="12" eb="14">
      <t>セイサン</t>
    </rPh>
    <rPh sb="14" eb="16">
      <t>トウケイ</t>
    </rPh>
    <rPh sb="16" eb="18">
      <t>チョウサ</t>
    </rPh>
    <phoneticPr fontId="4"/>
  </si>
  <si>
    <t>　注：生産量の合計については乾しいたけは生換算値で算出</t>
    <rPh sb="1" eb="2">
      <t>チュウ</t>
    </rPh>
    <rPh sb="3" eb="6">
      <t>セイサンリョウ</t>
    </rPh>
    <rPh sb="7" eb="9">
      <t>ゴウケイ</t>
    </rPh>
    <rPh sb="14" eb="15">
      <t>ホ</t>
    </rPh>
    <rPh sb="20" eb="21">
      <t>ナマ</t>
    </rPh>
    <rPh sb="21" eb="24">
      <t>カンサンチ</t>
    </rPh>
    <rPh sb="25" eb="27">
      <t>サンシュツ</t>
    </rPh>
    <phoneticPr fontId="4"/>
  </si>
  <si>
    <t xml:space="preserve">木 炭 生 産 の 推 移 （ 竹 炭 、 粉 炭 を 含 む ） </t>
    <rPh sb="0" eb="1">
      <t>キ</t>
    </rPh>
    <rPh sb="2" eb="3">
      <t>スミ</t>
    </rPh>
    <rPh sb="4" eb="5">
      <t>ショウ</t>
    </rPh>
    <rPh sb="6" eb="7">
      <t>サン</t>
    </rPh>
    <rPh sb="10" eb="11">
      <t>スイ</t>
    </rPh>
    <rPh sb="12" eb="13">
      <t>ワタル</t>
    </rPh>
    <rPh sb="16" eb="17">
      <t>タケ</t>
    </rPh>
    <rPh sb="18" eb="19">
      <t>スミ</t>
    </rPh>
    <rPh sb="22" eb="23">
      <t>コナ</t>
    </rPh>
    <rPh sb="24" eb="25">
      <t>スミ</t>
    </rPh>
    <rPh sb="28" eb="29">
      <t>フク</t>
    </rPh>
    <phoneticPr fontId="4"/>
  </si>
  <si>
    <t>　　　区分
年次</t>
    <rPh sb="3" eb="5">
      <t>クブン</t>
    </rPh>
    <rPh sb="6" eb="7">
      <t>トシ</t>
    </rPh>
    <rPh sb="7" eb="8">
      <t>ツギ</t>
    </rPh>
    <phoneticPr fontId="4"/>
  </si>
  <si>
    <t>全国生産量</t>
    <rPh sb="0" eb="2">
      <t>ゼンコク</t>
    </rPh>
    <rPh sb="2" eb="5">
      <t>セイサンリョウ</t>
    </rPh>
    <phoneticPr fontId="4"/>
  </si>
  <si>
    <t>木炭価格</t>
    <rPh sb="0" eb="2">
      <t>モクタン</t>
    </rPh>
    <rPh sb="2" eb="4">
      <t>カカク</t>
    </rPh>
    <phoneticPr fontId="4"/>
  </si>
  <si>
    <t>輸 入 量</t>
    <rPh sb="0" eb="1">
      <t>ユ</t>
    </rPh>
    <rPh sb="2" eb="3">
      <t>イ</t>
    </rPh>
    <rPh sb="4" eb="5">
      <t>リョウ</t>
    </rPh>
    <phoneticPr fontId="4"/>
  </si>
  <si>
    <t>輸 出 量</t>
    <rPh sb="0" eb="1">
      <t>ユ</t>
    </rPh>
    <rPh sb="2" eb="3">
      <t>デ</t>
    </rPh>
    <rPh sb="4" eb="5">
      <t>リョウ</t>
    </rPh>
    <phoneticPr fontId="4"/>
  </si>
  <si>
    <t>県内生産量</t>
    <rPh sb="0" eb="2">
      <t>ケンナイ</t>
    </rPh>
    <rPh sb="2" eb="5">
      <t>セイサンリョウ</t>
    </rPh>
    <phoneticPr fontId="4"/>
  </si>
  <si>
    <t>県内生産者数</t>
    <rPh sb="0" eb="2">
      <t>ケンナイ</t>
    </rPh>
    <rPh sb="2" eb="5">
      <t>セイサンシャ</t>
    </rPh>
    <rPh sb="5" eb="6">
      <t>スウ</t>
    </rPh>
    <phoneticPr fontId="4"/>
  </si>
  <si>
    <t>（トン）</t>
    <phoneticPr fontId="4"/>
  </si>
  <si>
    <t>（円／kg）</t>
    <rPh sb="1" eb="2">
      <t>エン</t>
    </rPh>
    <phoneticPr fontId="4"/>
  </si>
  <si>
    <t>（人）</t>
    <rPh sb="1" eb="2">
      <t>ニン</t>
    </rPh>
    <phoneticPr fontId="4"/>
  </si>
  <si>
    <t>資料：林政課「特用林産物生産統計調査」、林野庁「特用林産基礎資料」</t>
    <rPh sb="0" eb="2">
      <t>シリョウ</t>
    </rPh>
    <rPh sb="3" eb="6">
      <t>リンセイカ</t>
    </rPh>
    <rPh sb="7" eb="9">
      <t>トクヨウ</t>
    </rPh>
    <rPh sb="9" eb="12">
      <t>リンサンブツ</t>
    </rPh>
    <rPh sb="12" eb="14">
      <t>セイサン</t>
    </rPh>
    <rPh sb="14" eb="16">
      <t>トウケイ</t>
    </rPh>
    <rPh sb="16" eb="18">
      <t>チョウサ</t>
    </rPh>
    <rPh sb="20" eb="23">
      <t>リンヤチョウ</t>
    </rPh>
    <rPh sb="24" eb="26">
      <t>トクヨウ</t>
    </rPh>
    <rPh sb="26" eb="28">
      <t>リンサン</t>
    </rPh>
    <rPh sb="28" eb="30">
      <t>キソ</t>
    </rPh>
    <rPh sb="30" eb="32">
      <t>シリョウ</t>
    </rPh>
    <phoneticPr fontId="4"/>
  </si>
  <si>
    <t>そ の 他 特 用 林 産 物 の 県 内 生 産 量 の 推 移</t>
    <rPh sb="4" eb="5">
      <t>タ</t>
    </rPh>
    <rPh sb="6" eb="7">
      <t>トク</t>
    </rPh>
    <rPh sb="8" eb="9">
      <t>ヨウ</t>
    </rPh>
    <rPh sb="10" eb="11">
      <t>ハヤシ</t>
    </rPh>
    <rPh sb="12" eb="13">
      <t>サン</t>
    </rPh>
    <rPh sb="14" eb="15">
      <t>ブツ</t>
    </rPh>
    <rPh sb="18" eb="19">
      <t>ケン</t>
    </rPh>
    <rPh sb="20" eb="21">
      <t>ナイ</t>
    </rPh>
    <rPh sb="22" eb="23">
      <t>ショウ</t>
    </rPh>
    <rPh sb="24" eb="25">
      <t>サン</t>
    </rPh>
    <rPh sb="26" eb="27">
      <t>リョウ</t>
    </rPh>
    <rPh sb="30" eb="31">
      <t>スイ</t>
    </rPh>
    <rPh sb="32" eb="33">
      <t>ワタル</t>
    </rPh>
    <phoneticPr fontId="4"/>
  </si>
  <si>
    <t>　　 区分
年次</t>
    <rPh sb="3" eb="5">
      <t>クブン</t>
    </rPh>
    <rPh sb="6" eb="7">
      <t>トシ</t>
    </rPh>
    <rPh sb="7" eb="8">
      <t>ツギ</t>
    </rPh>
    <phoneticPr fontId="4"/>
  </si>
  <si>
    <t>山菜類（トン）</t>
    <rPh sb="0" eb="2">
      <t>サンサイ</t>
    </rPh>
    <rPh sb="2" eb="3">
      <t>ルイ</t>
    </rPh>
    <phoneticPr fontId="4"/>
  </si>
  <si>
    <t>竹材（千束）</t>
    <rPh sb="0" eb="1">
      <t>タケ</t>
    </rPh>
    <rPh sb="1" eb="2">
      <t>ザイ</t>
    </rPh>
    <rPh sb="3" eb="4">
      <t>セン</t>
    </rPh>
    <rPh sb="4" eb="5">
      <t>タバ</t>
    </rPh>
    <phoneticPr fontId="4"/>
  </si>
  <si>
    <t>桐材</t>
    <rPh sb="0" eb="1">
      <t>キリ</t>
    </rPh>
    <rPh sb="1" eb="2">
      <t>ザイ</t>
    </rPh>
    <phoneticPr fontId="4"/>
  </si>
  <si>
    <t>生うるし</t>
    <rPh sb="0" eb="1">
      <t>ナマ</t>
    </rPh>
    <phoneticPr fontId="4"/>
  </si>
  <si>
    <t>わらび</t>
    <phoneticPr fontId="4"/>
  </si>
  <si>
    <t>ぜんまい</t>
    <phoneticPr fontId="4"/>
  </si>
  <si>
    <t>わさび</t>
    <phoneticPr fontId="4"/>
  </si>
  <si>
    <t>真　竹</t>
    <rPh sb="0" eb="1">
      <t>マ</t>
    </rPh>
    <rPh sb="2" eb="3">
      <t>タケ</t>
    </rPh>
    <phoneticPr fontId="4"/>
  </si>
  <si>
    <t>孟宗竹</t>
    <rPh sb="0" eb="3">
      <t>モウソウチク</t>
    </rPh>
    <phoneticPr fontId="4"/>
  </si>
  <si>
    <r>
      <t>（m</t>
    </r>
    <r>
      <rPr>
        <vertAlign val="superscript"/>
        <sz val="9"/>
        <color theme="1"/>
        <rFont val="ＭＳ 明朝"/>
        <family val="1"/>
        <charset val="128"/>
      </rPr>
      <t>3</t>
    </r>
    <r>
      <rPr>
        <sz val="9"/>
        <color theme="1"/>
        <rFont val="ＭＳ 明朝"/>
        <family val="1"/>
        <charset val="128"/>
      </rPr>
      <t>）</t>
    </r>
    <phoneticPr fontId="4"/>
  </si>
  <si>
    <t>（kg）</t>
    <phoneticPr fontId="4"/>
  </si>
  <si>
    <t>-</t>
    <phoneticPr fontId="4"/>
  </si>
  <si>
    <t>（２）　きのこ類の流通</t>
    <rPh sb="7" eb="8">
      <t>ルイ</t>
    </rPh>
    <rPh sb="9" eb="11">
      <t>リュウツウ</t>
    </rPh>
    <phoneticPr fontId="4"/>
  </si>
  <si>
    <r>
      <t>ア　主要きのこの価格の推移（県内主要</t>
    </r>
    <r>
      <rPr>
        <sz val="10"/>
        <color indexed="9"/>
        <rFont val="ＭＳ Ｐゴシック"/>
        <family val="3"/>
        <charset val="128"/>
      </rPr>
      <t>７</t>
    </r>
    <r>
      <rPr>
        <sz val="10"/>
        <color indexed="9"/>
        <rFont val="ＭＳ Ｐゴシック"/>
        <family val="3"/>
        <charset val="128"/>
      </rPr>
      <t>市場平均価格）</t>
    </r>
    <rPh sb="2" eb="4">
      <t>シュヨウ</t>
    </rPh>
    <rPh sb="8" eb="10">
      <t>カカク</t>
    </rPh>
    <rPh sb="11" eb="13">
      <t>スイイ</t>
    </rPh>
    <rPh sb="14" eb="16">
      <t>ケンナイ</t>
    </rPh>
    <rPh sb="16" eb="18">
      <t>シュヨウ</t>
    </rPh>
    <rPh sb="19" eb="21">
      <t>シジョウ</t>
    </rPh>
    <rPh sb="21" eb="23">
      <t>ヘイキン</t>
    </rPh>
    <rPh sb="23" eb="25">
      <t>カカク</t>
    </rPh>
    <phoneticPr fontId="4"/>
  </si>
  <si>
    <t>（単位：円／kg）</t>
    <rPh sb="1" eb="3">
      <t>タンイ</t>
    </rPh>
    <rPh sb="4" eb="5">
      <t>エン</t>
    </rPh>
    <phoneticPr fontId="22"/>
  </si>
  <si>
    <t>R５</t>
    <phoneticPr fontId="4"/>
  </si>
  <si>
    <t>　乾しいたけ</t>
    <rPh sb="1" eb="2">
      <t>カン</t>
    </rPh>
    <phoneticPr fontId="4"/>
  </si>
  <si>
    <t>　生しいたけ</t>
    <rPh sb="1" eb="2">
      <t>ナマ</t>
    </rPh>
    <phoneticPr fontId="4"/>
  </si>
  <si>
    <t>　なめこ</t>
    <phoneticPr fontId="4"/>
  </si>
  <si>
    <t>　えのきたけ</t>
    <phoneticPr fontId="4"/>
  </si>
  <si>
    <t>　ひらたけ</t>
    <phoneticPr fontId="4"/>
  </si>
  <si>
    <t>　ぶなしめじ</t>
    <phoneticPr fontId="4"/>
  </si>
  <si>
    <t>　まいたけ</t>
    <phoneticPr fontId="4"/>
  </si>
  <si>
    <t>　エリンギ</t>
    <phoneticPr fontId="4"/>
  </si>
  <si>
    <t>資料：林政課「市場月報集計」(乾しいたけのみ、乾しいたけ全農市場の入札平均価格)</t>
    <rPh sb="0" eb="2">
      <t>シリョウ</t>
    </rPh>
    <rPh sb="3" eb="6">
      <t>リンセイカ</t>
    </rPh>
    <rPh sb="7" eb="9">
      <t>シジョウ</t>
    </rPh>
    <rPh sb="9" eb="11">
      <t>ゲッポウ</t>
    </rPh>
    <rPh sb="11" eb="13">
      <t>シュウケイ</t>
    </rPh>
    <rPh sb="15" eb="16">
      <t>カン</t>
    </rPh>
    <rPh sb="23" eb="24">
      <t>カン</t>
    </rPh>
    <rPh sb="28" eb="30">
      <t>ゼンノウ</t>
    </rPh>
    <rPh sb="30" eb="32">
      <t>シジョウ</t>
    </rPh>
    <rPh sb="33" eb="35">
      <t>ニュウサツ</t>
    </rPh>
    <rPh sb="35" eb="37">
      <t>ヘイキン</t>
    </rPh>
    <rPh sb="37" eb="39">
      <t>カカク</t>
    </rPh>
    <phoneticPr fontId="4"/>
  </si>
  <si>
    <t>イ　生しいたけ輸入量及び価格の推移</t>
    <rPh sb="2" eb="3">
      <t>ナマ</t>
    </rPh>
    <rPh sb="7" eb="10">
      <t>ユニュウリョウ</t>
    </rPh>
    <rPh sb="10" eb="11">
      <t>オヨ</t>
    </rPh>
    <rPh sb="12" eb="14">
      <t>カカク</t>
    </rPh>
    <rPh sb="15" eb="17">
      <t>スイイ</t>
    </rPh>
    <phoneticPr fontId="4"/>
  </si>
  <si>
    <t>資料：財務省「貿易統計」、農林水産省「東京都中央卸売市場」</t>
    <rPh sb="0" eb="2">
      <t>シリョウ</t>
    </rPh>
    <rPh sb="3" eb="6">
      <t>ザイムショウ</t>
    </rPh>
    <rPh sb="7" eb="9">
      <t>ボウエキ</t>
    </rPh>
    <rPh sb="9" eb="11">
      <t>トウケイ</t>
    </rPh>
    <rPh sb="13" eb="15">
      <t>ノウリン</t>
    </rPh>
    <rPh sb="15" eb="18">
      <t>スイサンショウ</t>
    </rPh>
    <rPh sb="19" eb="21">
      <t>トウキョウ</t>
    </rPh>
    <rPh sb="21" eb="22">
      <t>ト</t>
    </rPh>
    <rPh sb="22" eb="24">
      <t>チュウオウ</t>
    </rPh>
    <rPh sb="24" eb="26">
      <t>オロシウリ</t>
    </rPh>
    <rPh sb="26" eb="28">
      <t>シジョウ</t>
    </rPh>
    <phoneticPr fontId="4"/>
  </si>
  <si>
    <t>輸入量（トン）</t>
    <rPh sb="0" eb="3">
      <t>ユニュウリョウ</t>
    </rPh>
    <phoneticPr fontId="4"/>
  </si>
  <si>
    <t>国産生しいたけ価格（円/kg）</t>
    <rPh sb="0" eb="2">
      <t>コクサン</t>
    </rPh>
    <rPh sb="2" eb="3">
      <t>ナマ</t>
    </rPh>
    <rPh sb="7" eb="9">
      <t>カカク</t>
    </rPh>
    <rPh sb="10" eb="11">
      <t>エン</t>
    </rPh>
    <phoneticPr fontId="4"/>
  </si>
  <si>
    <t>輸入生しいたけ価格（円/kg）</t>
    <rPh sb="0" eb="2">
      <t>ユニュウ</t>
    </rPh>
    <rPh sb="2" eb="3">
      <t>ナマ</t>
    </rPh>
    <rPh sb="7" eb="9">
      <t>カカク</t>
    </rPh>
    <rPh sb="10" eb="11">
      <t>エン</t>
    </rPh>
    <phoneticPr fontId="4"/>
  </si>
  <si>
    <t>※輸入生しいたけ価格は、輸入金額÷輸入量で算出</t>
    <rPh sb="1" eb="3">
      <t>ユニュウ</t>
    </rPh>
    <rPh sb="3" eb="4">
      <t>ナマ</t>
    </rPh>
    <rPh sb="8" eb="10">
      <t>カカク</t>
    </rPh>
    <rPh sb="12" eb="16">
      <t>ユニュウキンガク</t>
    </rPh>
    <rPh sb="17" eb="20">
      <t>ユニュウリョウ</t>
    </rPh>
    <rPh sb="21" eb="23">
      <t>サンシュツ</t>
    </rPh>
    <phoneticPr fontId="4"/>
  </si>
  <si>
    <t>（３）　特用林産の振興策</t>
    <rPh sb="4" eb="6">
      <t>トクヨウ</t>
    </rPh>
    <rPh sb="6" eb="8">
      <t>リンサン</t>
    </rPh>
    <rPh sb="9" eb="12">
      <t>シンコウサク</t>
    </rPh>
    <phoneticPr fontId="4"/>
  </si>
  <si>
    <t>き の こ 王 国 支 援 事 業 実 施 状 況</t>
    <rPh sb="6" eb="7">
      <t>オウ</t>
    </rPh>
    <rPh sb="8" eb="9">
      <t>クニ</t>
    </rPh>
    <rPh sb="10" eb="11">
      <t>シ</t>
    </rPh>
    <rPh sb="12" eb="13">
      <t>エン</t>
    </rPh>
    <rPh sb="14" eb="15">
      <t>コト</t>
    </rPh>
    <rPh sb="16" eb="17">
      <t>ギョウ</t>
    </rPh>
    <rPh sb="18" eb="19">
      <t>ジツ</t>
    </rPh>
    <rPh sb="20" eb="21">
      <t>シ</t>
    </rPh>
    <rPh sb="22" eb="23">
      <t>ジョウ</t>
    </rPh>
    <rPh sb="24" eb="25">
      <t>キョウ</t>
    </rPh>
    <phoneticPr fontId="4"/>
  </si>
  <si>
    <t>（単位：千円）</t>
    <rPh sb="1" eb="3">
      <t>タンイ</t>
    </rPh>
    <rPh sb="4" eb="6">
      <t>センエン</t>
    </rPh>
    <phoneticPr fontId="22"/>
  </si>
  <si>
    <t>事業実績</t>
    <rPh sb="0" eb="2">
      <t>ジギョウ</t>
    </rPh>
    <rPh sb="2" eb="4">
      <t>ジッセキ</t>
    </rPh>
    <phoneticPr fontId="4"/>
  </si>
  <si>
    <t>年 度</t>
    <rPh sb="0" eb="1">
      <t>トシ</t>
    </rPh>
    <rPh sb="2" eb="3">
      <t>ド</t>
    </rPh>
    <phoneticPr fontId="4"/>
  </si>
  <si>
    <t>事 業 費</t>
    <rPh sb="0" eb="1">
      <t>コト</t>
    </rPh>
    <rPh sb="2" eb="3">
      <t>ギョウ</t>
    </rPh>
    <rPh sb="4" eb="5">
      <t>ヒ</t>
    </rPh>
    <phoneticPr fontId="4"/>
  </si>
  <si>
    <t>補 助 金</t>
    <rPh sb="0" eb="1">
      <t>ホ</t>
    </rPh>
    <rPh sb="2" eb="3">
      <t>スケ</t>
    </rPh>
    <rPh sb="4" eb="5">
      <t>キン</t>
    </rPh>
    <phoneticPr fontId="4"/>
  </si>
  <si>
    <t>市町村</t>
    <rPh sb="0" eb="3">
      <t>シチョウソン</t>
    </rPh>
    <phoneticPr fontId="4"/>
  </si>
  <si>
    <t>導 入 機 械 ・ 施 設</t>
    <rPh sb="0" eb="1">
      <t>シルベ</t>
    </rPh>
    <rPh sb="2" eb="3">
      <t>イ</t>
    </rPh>
    <rPh sb="4" eb="5">
      <t>キ</t>
    </rPh>
    <rPh sb="6" eb="7">
      <t>カイ</t>
    </rPh>
    <rPh sb="10" eb="11">
      <t>シ</t>
    </rPh>
    <rPh sb="12" eb="13">
      <t>セツ</t>
    </rPh>
    <phoneticPr fontId="4"/>
  </si>
  <si>
    <t>新潟市</t>
    <rPh sb="0" eb="2">
      <t>ニイガタ</t>
    </rPh>
    <rPh sb="2" eb="3">
      <t>シ</t>
    </rPh>
    <phoneticPr fontId="4"/>
  </si>
  <si>
    <t>十日町市</t>
    <rPh sb="0" eb="4">
      <t>トオカマチシ</t>
    </rPh>
    <phoneticPr fontId="4"/>
  </si>
  <si>
    <t>R４</t>
  </si>
  <si>
    <t xml:space="preserve">   計 </t>
  </si>
  <si>
    <t>計</t>
    <rPh sb="0" eb="1">
      <t>ケイ</t>
    </rPh>
    <phoneticPr fontId="4"/>
  </si>
  <si>
    <t>資料：林政課</t>
    <rPh sb="0" eb="2">
      <t>シリョウ</t>
    </rPh>
    <rPh sb="3" eb="6">
      <t>リンセイカ</t>
    </rPh>
    <phoneticPr fontId="4"/>
  </si>
  <si>
    <t xml:space="preserve">き の こ 王 国 支 援 事 業 実 施 状 況 </t>
    <rPh sb="6" eb="7">
      <t>オウ</t>
    </rPh>
    <rPh sb="8" eb="9">
      <t>クニ</t>
    </rPh>
    <rPh sb="10" eb="11">
      <t>シ</t>
    </rPh>
    <rPh sb="12" eb="13">
      <t>エン</t>
    </rPh>
    <rPh sb="14" eb="15">
      <t>コト</t>
    </rPh>
    <rPh sb="16" eb="17">
      <t>ギョウ</t>
    </rPh>
    <rPh sb="18" eb="19">
      <t>ジツ</t>
    </rPh>
    <rPh sb="20" eb="21">
      <t>シ</t>
    </rPh>
    <rPh sb="22" eb="23">
      <t>ジョウ</t>
    </rPh>
    <rPh sb="24" eb="25">
      <t>キョウ</t>
    </rPh>
    <phoneticPr fontId="4"/>
  </si>
  <si>
    <t>【地域機関別内訳】</t>
    <rPh sb="1" eb="3">
      <t>チイキ</t>
    </rPh>
    <rPh sb="3" eb="5">
      <t>キカン</t>
    </rPh>
    <rPh sb="5" eb="6">
      <t>ベツ</t>
    </rPh>
    <rPh sb="6" eb="8">
      <t>ウチワケ</t>
    </rPh>
    <phoneticPr fontId="22"/>
  </si>
  <si>
    <t>地域機関</t>
    <rPh sb="0" eb="2">
      <t>チイキ</t>
    </rPh>
    <rPh sb="2" eb="4">
      <t>キカン</t>
    </rPh>
    <phoneticPr fontId="4"/>
  </si>
  <si>
    <t>年度</t>
    <rPh sb="0" eb="2">
      <t>ネンド</t>
    </rPh>
    <phoneticPr fontId="4"/>
  </si>
  <si>
    <t>市町村名</t>
    <rPh sb="0" eb="3">
      <t>シチョウソン</t>
    </rPh>
    <rPh sb="3" eb="4">
      <t>メイ</t>
    </rPh>
    <phoneticPr fontId="4"/>
  </si>
  <si>
    <t>品目名</t>
    <rPh sb="0" eb="2">
      <t>ヒンモク</t>
    </rPh>
    <rPh sb="2" eb="3">
      <t>メイ</t>
    </rPh>
    <phoneticPr fontId="4"/>
  </si>
  <si>
    <t>事業方式</t>
    <rPh sb="0" eb="2">
      <t>ジギョウ</t>
    </rPh>
    <rPh sb="2" eb="4">
      <t>ホウシキ</t>
    </rPh>
    <phoneticPr fontId="4"/>
  </si>
  <si>
    <t>総事業費</t>
    <rPh sb="0" eb="1">
      <t>ソウ</t>
    </rPh>
    <rPh sb="1" eb="3">
      <t>ジギョウ</t>
    </rPh>
    <rPh sb="3" eb="4">
      <t>ヒ</t>
    </rPh>
    <phoneticPr fontId="4"/>
  </si>
  <si>
    <t>村　上</t>
    <rPh sb="0" eb="1">
      <t>ムラ</t>
    </rPh>
    <rPh sb="2" eb="3">
      <t>ウエ</t>
    </rPh>
    <phoneticPr fontId="22"/>
  </si>
  <si>
    <t>R２</t>
    <phoneticPr fontId="22"/>
  </si>
  <si>
    <t>関川村</t>
    <rPh sb="0" eb="3">
      <t>セキカワムラ</t>
    </rPh>
    <phoneticPr fontId="4"/>
  </si>
  <si>
    <t>生しいたけ</t>
    <rPh sb="0" eb="1">
      <t>ナマ</t>
    </rPh>
    <phoneticPr fontId="22"/>
  </si>
  <si>
    <t>リース</t>
    <phoneticPr fontId="22"/>
  </si>
  <si>
    <t>新　潟</t>
    <rPh sb="0" eb="1">
      <t>シン</t>
    </rPh>
    <rPh sb="2" eb="3">
      <t>カタ</t>
    </rPh>
    <phoneticPr fontId="22"/>
  </si>
  <si>
    <t>R３</t>
    <phoneticPr fontId="22"/>
  </si>
  <si>
    <t>新潟市</t>
    <phoneticPr fontId="22"/>
  </si>
  <si>
    <t>生しいたけ、まいたけ</t>
    <rPh sb="0" eb="1">
      <t>ナマ</t>
    </rPh>
    <phoneticPr fontId="22"/>
  </si>
  <si>
    <t>補助</t>
    <rPh sb="0" eb="2">
      <t>ホジョ</t>
    </rPh>
    <phoneticPr fontId="22"/>
  </si>
  <si>
    <t>R４</t>
    <phoneticPr fontId="22"/>
  </si>
  <si>
    <t>阿賀野市</t>
    <rPh sb="0" eb="4">
      <t>アガノシ</t>
    </rPh>
    <phoneticPr fontId="22"/>
  </si>
  <si>
    <t>R５</t>
    <phoneticPr fontId="22"/>
  </si>
  <si>
    <t>リース、補助</t>
    <phoneticPr fontId="22"/>
  </si>
  <si>
    <t>長　岡</t>
    <rPh sb="0" eb="1">
      <t>チョウ</t>
    </rPh>
    <rPh sb="2" eb="3">
      <t>オカ</t>
    </rPh>
    <phoneticPr fontId="22"/>
  </si>
  <si>
    <t>長岡市</t>
    <rPh sb="0" eb="3">
      <t>ナガオカシ</t>
    </rPh>
    <phoneticPr fontId="4"/>
  </si>
  <si>
    <t>リース</t>
  </si>
  <si>
    <t>生しいたけ、きくらげ等</t>
    <rPh sb="0" eb="1">
      <t>ナマ</t>
    </rPh>
    <rPh sb="10" eb="11">
      <t>トウ</t>
    </rPh>
    <phoneticPr fontId="22"/>
  </si>
  <si>
    <t>生しいたけ、なめこ</t>
    <rPh sb="0" eb="1">
      <t>ナマ</t>
    </rPh>
    <phoneticPr fontId="22"/>
  </si>
  <si>
    <t>生しいたけ、きくらげ</t>
    <rPh sb="0" eb="1">
      <t>ナマ</t>
    </rPh>
    <phoneticPr fontId="22"/>
  </si>
  <si>
    <t>加茂市</t>
    <phoneticPr fontId="4"/>
  </si>
  <si>
    <t>補助、リース</t>
    <rPh sb="0" eb="2">
      <t>ホジョ</t>
    </rPh>
    <phoneticPr fontId="22"/>
  </si>
  <si>
    <t>南魚沼</t>
    <rPh sb="0" eb="3">
      <t>ミナミウオヌマ</t>
    </rPh>
    <phoneticPr fontId="22"/>
  </si>
  <si>
    <t>十日町市</t>
    <rPh sb="0" eb="4">
      <t>トオカマチシ</t>
    </rPh>
    <phoneticPr fontId="22"/>
  </si>
  <si>
    <t>えのきたけ</t>
    <phoneticPr fontId="22"/>
  </si>
  <si>
    <t>津南町</t>
    <rPh sb="0" eb="3">
      <t>ツナンマチ</t>
    </rPh>
    <phoneticPr fontId="22"/>
  </si>
  <si>
    <t>なめこ</t>
    <phoneticPr fontId="22"/>
  </si>
  <si>
    <t>南魚沼市</t>
    <rPh sb="0" eb="4">
      <t>ミナミウオヌマシ</t>
    </rPh>
    <phoneticPr fontId="22"/>
  </si>
  <si>
    <t>しいたけ</t>
    <phoneticPr fontId="22"/>
  </si>
  <si>
    <t>湯沢町</t>
    <rPh sb="0" eb="3">
      <t>ユザワマチ</t>
    </rPh>
    <phoneticPr fontId="22"/>
  </si>
  <si>
    <t>糸魚川</t>
    <rPh sb="0" eb="3">
      <t>イトイガワ</t>
    </rPh>
    <phoneticPr fontId="22"/>
  </si>
  <si>
    <t>糸魚川市</t>
    <rPh sb="0" eb="4">
      <t>イトイガワシ</t>
    </rPh>
    <phoneticPr fontId="22"/>
  </si>
  <si>
    <t>計</t>
    <rPh sb="0" eb="1">
      <t>ケイ</t>
    </rPh>
    <phoneticPr fontId="22"/>
  </si>
  <si>
    <t>特 用 林 産 関 係 事 業 実 施 状 況</t>
    <rPh sb="0" eb="1">
      <t>トク</t>
    </rPh>
    <rPh sb="2" eb="3">
      <t>ヨウ</t>
    </rPh>
    <rPh sb="4" eb="5">
      <t>ハヤシ</t>
    </rPh>
    <rPh sb="6" eb="7">
      <t>サン</t>
    </rPh>
    <rPh sb="8" eb="9">
      <t>セキ</t>
    </rPh>
    <rPh sb="10" eb="11">
      <t>カカリ</t>
    </rPh>
    <rPh sb="12" eb="13">
      <t>コト</t>
    </rPh>
    <rPh sb="14" eb="15">
      <t>ギョウ</t>
    </rPh>
    <rPh sb="16" eb="17">
      <t>ジツ</t>
    </rPh>
    <rPh sb="18" eb="19">
      <t>シ</t>
    </rPh>
    <rPh sb="20" eb="21">
      <t>ジョウ</t>
    </rPh>
    <rPh sb="22" eb="23">
      <t>キョウ</t>
    </rPh>
    <phoneticPr fontId="4"/>
  </si>
  <si>
    <t>事 業 区 分</t>
    <rPh sb="0" eb="1">
      <t>コト</t>
    </rPh>
    <rPh sb="2" eb="3">
      <t>ギョウ</t>
    </rPh>
    <rPh sb="4" eb="5">
      <t>ク</t>
    </rPh>
    <rPh sb="6" eb="7">
      <t>ブン</t>
    </rPh>
    <phoneticPr fontId="4"/>
  </si>
  <si>
    <t>事業期間</t>
    <rPh sb="0" eb="2">
      <t>ジギョウ</t>
    </rPh>
    <rPh sb="2" eb="4">
      <t>キカン</t>
    </rPh>
    <phoneticPr fontId="4"/>
  </si>
  <si>
    <t>実施地域</t>
    <rPh sb="0" eb="2">
      <t>ジッシ</t>
    </rPh>
    <rPh sb="2" eb="4">
      <t>チイキ</t>
    </rPh>
    <phoneticPr fontId="4"/>
  </si>
  <si>
    <t>備 考 （集落名）</t>
    <rPh sb="0" eb="1">
      <t>ソナエ</t>
    </rPh>
    <rPh sb="2" eb="3">
      <t>コウ</t>
    </rPh>
    <rPh sb="5" eb="7">
      <t>シュウラク</t>
    </rPh>
    <rPh sb="7" eb="8">
      <t>メイ</t>
    </rPh>
    <phoneticPr fontId="4"/>
  </si>
  <si>
    <t>S59</t>
    <phoneticPr fontId="4"/>
  </si>
  <si>
    <t>林産集落振興対策事業（Ｂ型）</t>
    <rPh sb="0" eb="2">
      <t>リンサン</t>
    </rPh>
    <rPh sb="2" eb="4">
      <t>シュウラク</t>
    </rPh>
    <rPh sb="4" eb="6">
      <t>シンコウ</t>
    </rPh>
    <rPh sb="6" eb="8">
      <t>タイサク</t>
    </rPh>
    <rPh sb="8" eb="10">
      <t>ジギョウ</t>
    </rPh>
    <rPh sb="12" eb="13">
      <t>ガタ</t>
    </rPh>
    <phoneticPr fontId="4"/>
  </si>
  <si>
    <t>S59～62</t>
    <phoneticPr fontId="4"/>
  </si>
  <si>
    <t>新井市</t>
  </si>
  <si>
    <t>平丸</t>
  </si>
  <si>
    <t>出雲崎町</t>
  </si>
  <si>
    <t>八ツ手</t>
  </si>
  <si>
    <t>相川町</t>
  </si>
  <si>
    <t>達者</t>
  </si>
  <si>
    <t>十日町市</t>
  </si>
  <si>
    <t>小泉</t>
  </si>
  <si>
    <t>小千谷市</t>
  </si>
  <si>
    <t>北山</t>
  </si>
  <si>
    <t>S60</t>
    <phoneticPr fontId="4"/>
  </si>
  <si>
    <t>S60～H元</t>
    <rPh sb="5" eb="6">
      <t>ゲン</t>
    </rPh>
    <phoneticPr fontId="4"/>
  </si>
  <si>
    <t>小国町</t>
  </si>
  <si>
    <t>法坂</t>
  </si>
  <si>
    <t>S61</t>
    <phoneticPr fontId="4"/>
  </si>
  <si>
    <t>林産集落振興対策事業（Ａ型）</t>
    <rPh sb="0" eb="2">
      <t>リンサン</t>
    </rPh>
    <rPh sb="2" eb="4">
      <t>シュウラク</t>
    </rPh>
    <rPh sb="4" eb="6">
      <t>シンコウ</t>
    </rPh>
    <rPh sb="6" eb="8">
      <t>タイサク</t>
    </rPh>
    <rPh sb="8" eb="10">
      <t>ジギョウ</t>
    </rPh>
    <rPh sb="12" eb="13">
      <t>ガタ</t>
    </rPh>
    <phoneticPr fontId="4"/>
  </si>
  <si>
    <t>S61～H元</t>
    <rPh sb="5" eb="6">
      <t>ゲン</t>
    </rPh>
    <phoneticPr fontId="4"/>
  </si>
  <si>
    <t>津南町</t>
  </si>
  <si>
    <t>大赤沢</t>
  </si>
  <si>
    <t>S61～63</t>
    <phoneticPr fontId="4"/>
  </si>
  <si>
    <t>赤泊村</t>
  </si>
  <si>
    <t>川茂</t>
  </si>
  <si>
    <t>三和村</t>
  </si>
  <si>
    <t>上杉、美守</t>
  </si>
  <si>
    <t>和島村</t>
  </si>
  <si>
    <t>中沢郷</t>
  </si>
  <si>
    <t>湯之谷村</t>
  </si>
  <si>
    <t>大湯折立又新田</t>
  </si>
  <si>
    <t>S62</t>
    <phoneticPr fontId="4"/>
  </si>
  <si>
    <t>林産集落振興対策事業（Ａ型）</t>
    <phoneticPr fontId="4"/>
  </si>
  <si>
    <t>S62～H2</t>
    <phoneticPr fontId="4"/>
  </si>
  <si>
    <t>前浜</t>
  </si>
  <si>
    <t>S63</t>
    <phoneticPr fontId="4"/>
  </si>
  <si>
    <t>S63～H2</t>
    <phoneticPr fontId="4"/>
  </si>
  <si>
    <t>朝日村</t>
  </si>
  <si>
    <t>高根</t>
  </si>
  <si>
    <t>S63～H3</t>
    <phoneticPr fontId="4"/>
  </si>
  <si>
    <t>入広瀬村</t>
  </si>
  <si>
    <t>横根外２集落</t>
  </si>
  <si>
    <t>林産集落振興対策事業（Ｂ型）</t>
    <phoneticPr fontId="4"/>
  </si>
  <si>
    <t>川東</t>
  </si>
  <si>
    <t>増田</t>
  </si>
  <si>
    <t>法坂外25集落</t>
  </si>
  <si>
    <t>H元</t>
    <rPh sb="1" eb="2">
      <t>ゲン</t>
    </rPh>
    <phoneticPr fontId="4"/>
  </si>
  <si>
    <t>H元～3</t>
    <rPh sb="1" eb="2">
      <t>ゲン</t>
    </rPh>
    <phoneticPr fontId="4"/>
  </si>
  <si>
    <t>上谷内</t>
  </si>
  <si>
    <t>新町</t>
  </si>
  <si>
    <t>H元～2</t>
    <rPh sb="1" eb="2">
      <t>ゲン</t>
    </rPh>
    <phoneticPr fontId="4"/>
  </si>
  <si>
    <t>見玉</t>
  </si>
  <si>
    <t>H2</t>
    <phoneticPr fontId="4"/>
  </si>
  <si>
    <t>特用林産産地化形成事業</t>
    <rPh sb="0" eb="2">
      <t>トクヨウ</t>
    </rPh>
    <rPh sb="2" eb="4">
      <t>リンサン</t>
    </rPh>
    <rPh sb="4" eb="7">
      <t>サンチカ</t>
    </rPh>
    <rPh sb="7" eb="9">
      <t>ケイセイ</t>
    </rPh>
    <rPh sb="9" eb="11">
      <t>ジギョウ</t>
    </rPh>
    <phoneticPr fontId="4"/>
  </si>
  <si>
    <t>H2～5</t>
    <phoneticPr fontId="4"/>
  </si>
  <si>
    <t>川口町</t>
  </si>
  <si>
    <t>川口</t>
  </si>
  <si>
    <t>H3</t>
    <phoneticPr fontId="4"/>
  </si>
  <si>
    <t>H3～8</t>
    <phoneticPr fontId="4"/>
  </si>
  <si>
    <t>H4</t>
    <phoneticPr fontId="4"/>
  </si>
  <si>
    <t>山村活性化特用林産振興事業</t>
    <rPh sb="0" eb="2">
      <t>サンソン</t>
    </rPh>
    <rPh sb="2" eb="5">
      <t>カッセイカ</t>
    </rPh>
    <rPh sb="5" eb="7">
      <t>トクヨウ</t>
    </rPh>
    <rPh sb="7" eb="9">
      <t>リンサン</t>
    </rPh>
    <rPh sb="9" eb="11">
      <t>シンコウ</t>
    </rPh>
    <rPh sb="11" eb="13">
      <t>ジギョウ</t>
    </rPh>
    <phoneticPr fontId="4"/>
  </si>
  <si>
    <t>H4～7</t>
    <phoneticPr fontId="4"/>
  </si>
  <si>
    <t>三川村</t>
  </si>
  <si>
    <t>五十島</t>
  </si>
  <si>
    <t>H5</t>
    <phoneticPr fontId="4"/>
  </si>
  <si>
    <t>H5～6</t>
    <phoneticPr fontId="4"/>
  </si>
  <si>
    <t>十日町市</t>
    <rPh sb="0" eb="3">
      <t>トウカマチ</t>
    </rPh>
    <rPh sb="3" eb="4">
      <t>シ</t>
    </rPh>
    <phoneticPr fontId="22"/>
  </si>
  <si>
    <t>川西町</t>
    <rPh sb="0" eb="3">
      <t>カワニシマチ</t>
    </rPh>
    <phoneticPr fontId="22"/>
  </si>
  <si>
    <t>H7</t>
    <phoneticPr fontId="4"/>
  </si>
  <si>
    <t>大島村</t>
  </si>
  <si>
    <t>岡</t>
  </si>
  <si>
    <t>H8</t>
    <phoneticPr fontId="4"/>
  </si>
  <si>
    <t>中山間低利用地特用林産活用事業</t>
    <rPh sb="0" eb="1">
      <t>チュウ</t>
    </rPh>
    <rPh sb="1" eb="3">
      <t>ヤマアイ</t>
    </rPh>
    <rPh sb="3" eb="5">
      <t>テイリ</t>
    </rPh>
    <rPh sb="5" eb="7">
      <t>ヨウチ</t>
    </rPh>
    <rPh sb="7" eb="9">
      <t>トクヨウ</t>
    </rPh>
    <rPh sb="9" eb="11">
      <t>リンサン</t>
    </rPh>
    <rPh sb="11" eb="13">
      <t>カツヨウ</t>
    </rPh>
    <rPh sb="13" eb="15">
      <t>ジギョウ</t>
    </rPh>
    <phoneticPr fontId="4"/>
  </si>
  <si>
    <t>H8～11</t>
    <phoneticPr fontId="4"/>
  </si>
  <si>
    <t>H9</t>
    <phoneticPr fontId="4"/>
  </si>
  <si>
    <t>地域特用林産物生産促進型事業</t>
    <rPh sb="0" eb="2">
      <t>チイキ</t>
    </rPh>
    <rPh sb="2" eb="4">
      <t>トクヨウ</t>
    </rPh>
    <rPh sb="4" eb="7">
      <t>リンサンブツ</t>
    </rPh>
    <rPh sb="7" eb="9">
      <t>セイサン</t>
    </rPh>
    <rPh sb="9" eb="11">
      <t>ソクシン</t>
    </rPh>
    <rPh sb="11" eb="12">
      <t>カタ</t>
    </rPh>
    <rPh sb="12" eb="14">
      <t>ジギョウ</t>
    </rPh>
    <phoneticPr fontId="4"/>
  </si>
  <si>
    <t>安塚町</t>
  </si>
  <si>
    <t>石橋</t>
  </si>
  <si>
    <t>H10</t>
    <phoneticPr fontId="4"/>
  </si>
  <si>
    <t>H15</t>
    <phoneticPr fontId="4"/>
  </si>
  <si>
    <t>しいたけ構造改革促進事業</t>
    <rPh sb="4" eb="6">
      <t>コウゾウ</t>
    </rPh>
    <rPh sb="6" eb="8">
      <t>カイカク</t>
    </rPh>
    <rPh sb="8" eb="10">
      <t>ソクシン</t>
    </rPh>
    <rPh sb="10" eb="12">
      <t>ジギョウ</t>
    </rPh>
    <phoneticPr fontId="4"/>
  </si>
  <si>
    <t>大和町</t>
  </si>
  <si>
    <t>林業経営構造対策事業</t>
    <rPh sb="0" eb="2">
      <t>リンギョウ</t>
    </rPh>
    <rPh sb="2" eb="4">
      <t>ケイエイ</t>
    </rPh>
    <rPh sb="4" eb="6">
      <t>コウゾウ</t>
    </rPh>
    <rPh sb="6" eb="8">
      <t>タイサク</t>
    </rPh>
    <rPh sb="8" eb="10">
      <t>ジギョウ</t>
    </rPh>
    <phoneticPr fontId="4"/>
  </si>
  <si>
    <t>H16</t>
    <phoneticPr fontId="4"/>
  </si>
  <si>
    <t>松之山町</t>
  </si>
  <si>
    <t>H19</t>
    <phoneticPr fontId="4"/>
  </si>
  <si>
    <t>林業・木材産業振興施設整備交付金事業</t>
    <rPh sb="0" eb="2">
      <t>リンギョウ</t>
    </rPh>
    <rPh sb="3" eb="5">
      <t>モクザイ</t>
    </rPh>
    <rPh sb="5" eb="7">
      <t>サンギョウ</t>
    </rPh>
    <rPh sb="7" eb="9">
      <t>シンコウ</t>
    </rPh>
    <rPh sb="9" eb="11">
      <t>シセツ</t>
    </rPh>
    <rPh sb="11" eb="13">
      <t>セイビ</t>
    </rPh>
    <rPh sb="13" eb="16">
      <t>コウフキン</t>
    </rPh>
    <rPh sb="16" eb="18">
      <t>ジギョウ</t>
    </rPh>
    <phoneticPr fontId="4"/>
  </si>
  <si>
    <t>南魚沼市</t>
  </si>
  <si>
    <t>H22</t>
    <phoneticPr fontId="4"/>
  </si>
  <si>
    <t>H28</t>
    <phoneticPr fontId="4"/>
  </si>
  <si>
    <t>林業・木材産業成長産業化促進対策事業</t>
    <rPh sb="0" eb="2">
      <t>リンギョウ</t>
    </rPh>
    <rPh sb="3" eb="7">
      <t>モクザイサンギョウ</t>
    </rPh>
    <rPh sb="7" eb="9">
      <t>セイチョウ</t>
    </rPh>
    <rPh sb="9" eb="12">
      <t>サンギョウカ</t>
    </rPh>
    <rPh sb="12" eb="14">
      <t>ソクシン</t>
    </rPh>
    <rPh sb="14" eb="16">
      <t>タイサク</t>
    </rPh>
    <rPh sb="16" eb="18">
      <t>ジギョウ</t>
    </rPh>
    <phoneticPr fontId="4"/>
  </si>
  <si>
    <t>R3-R4</t>
    <phoneticPr fontId="4"/>
  </si>
  <si>
    <t>湯沢町</t>
    <rPh sb="0" eb="3">
      <t>ユザワマチ</t>
    </rPh>
    <phoneticPr fontId="4"/>
  </si>
  <si>
    <t>R5</t>
    <phoneticPr fontId="4"/>
  </si>
  <si>
    <t>林業・木材産業循環成長対策事業</t>
    <rPh sb="0" eb="2">
      <t>リンギョウ</t>
    </rPh>
    <rPh sb="3" eb="7">
      <t>モクザイサンギョウ</t>
    </rPh>
    <rPh sb="7" eb="15">
      <t>ジュンカンセイチョウタイサクジギョウ</t>
    </rPh>
    <phoneticPr fontId="4"/>
  </si>
  <si>
    <t>十日町市</t>
    <phoneticPr fontId="4"/>
  </si>
  <si>
    <t>第２　森林資源の循環利用を通じた林業の活性化と森林の多面的機能の発揮</t>
    <rPh sb="0" eb="1">
      <t>ダイ</t>
    </rPh>
    <phoneticPr fontId="4"/>
  </si>
  <si>
    <t>３　安全・安心なきのこ生産体制の強化</t>
    <phoneticPr fontId="4"/>
  </si>
  <si>
    <t>R６</t>
  </si>
  <si>
    <t>R6</t>
    <phoneticPr fontId="1"/>
  </si>
  <si>
    <t>袋詰機、袋折機</t>
    <phoneticPr fontId="1"/>
  </si>
  <si>
    <t>弥彦村</t>
    <rPh sb="0" eb="3">
      <t>ヤヒコムラ</t>
    </rPh>
    <phoneticPr fontId="4"/>
  </si>
  <si>
    <t>自動計量機　等</t>
    <rPh sb="6" eb="7">
      <t>トウ</t>
    </rPh>
    <phoneticPr fontId="1"/>
  </si>
  <si>
    <t>収穫ライン、株分け機　等</t>
    <rPh sb="11" eb="12">
      <t>トウ</t>
    </rPh>
    <phoneticPr fontId="1"/>
  </si>
  <si>
    <t>津南町</t>
    <rPh sb="0" eb="3">
      <t>ツナンマチ</t>
    </rPh>
    <phoneticPr fontId="4"/>
  </si>
  <si>
    <t>計量機</t>
    <rPh sb="0" eb="2">
      <t>ケイリョウ</t>
    </rPh>
    <rPh sb="2" eb="3">
      <t>キ</t>
    </rPh>
    <phoneticPr fontId="1"/>
  </si>
  <si>
    <t>生しいたけ、まいたけ、きくらげ</t>
    <rPh sb="0" eb="1">
      <t>ナマ</t>
    </rPh>
    <phoneticPr fontId="1"/>
  </si>
  <si>
    <t>補助</t>
    <rPh sb="0" eb="2">
      <t>ホジョ</t>
    </rPh>
    <phoneticPr fontId="1"/>
  </si>
  <si>
    <t>R6</t>
  </si>
  <si>
    <t>南魚沼市</t>
    <phoneticPr fontId="4"/>
  </si>
  <si>
    <t>R６</t>
    <phoneticPr fontId="1"/>
  </si>
  <si>
    <t>R6/R5比</t>
    <rPh sb="5" eb="6">
      <t>ヒ</t>
    </rPh>
    <phoneticPr fontId="4"/>
  </si>
  <si>
    <t>R６/R５比</t>
    <rPh sb="5" eb="6">
      <t>ヒ</t>
    </rPh>
    <phoneticPr fontId="4"/>
  </si>
  <si>
    <t>-</t>
    <phoneticPr fontId="1"/>
  </si>
  <si>
    <t>　　　　　  年
　品 目</t>
    <rPh sb="7" eb="8">
      <t>ネン</t>
    </rPh>
    <rPh sb="10" eb="11">
      <t>ヒン</t>
    </rPh>
    <rPh sb="12" eb="13">
      <t>メ</t>
    </rPh>
    <phoneticPr fontId="4"/>
  </si>
  <si>
    <t>　 注：栽培きのこ対象品目はしいたけ(生・乾)・なめこ・えのきたけ・ひらたけ・ぶなしめじ・まいたけ・エリンギ</t>
    <phoneticPr fontId="4"/>
  </si>
  <si>
    <t>令和６年度 事業実績内訳</t>
    <rPh sb="0" eb="2">
      <t>レイワ</t>
    </rPh>
    <rPh sb="3" eb="5">
      <t>ネンド</t>
    </rPh>
    <rPh sb="4" eb="5">
      <t>ガンネン</t>
    </rPh>
    <rPh sb="6" eb="8">
      <t>ジギョウ</t>
    </rPh>
    <rPh sb="8" eb="10">
      <t>ジッセキ</t>
    </rPh>
    <rPh sb="10" eb="12">
      <t>ウチワケ</t>
    </rPh>
    <phoneticPr fontId="4"/>
  </si>
  <si>
    <t>（２）　生　産</t>
    <rPh sb="4" eb="5">
      <t>ショウ</t>
    </rPh>
    <rPh sb="6" eb="7">
      <t>サン</t>
    </rPh>
    <phoneticPr fontId="4"/>
  </si>
  <si>
    <t>（３）　特用林産の振興策</t>
    <rPh sb="4" eb="8">
      <t>トクヨウリンサン</t>
    </rPh>
    <rPh sb="9" eb="12">
      <t>シンコウサク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</si>
</sst>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0;[Red]\-#,##0.0"/>
    <numFmt numFmtId="178" formatCode="0.0%"/>
  </numFmts>
  <fonts count="4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tint="0.249977111117893"/>
      <name val="游ゴシック"/>
      <family val="3"/>
      <charset val="128"/>
      <scheme val="minor"/>
    </font>
    <font>
      <sz val="6"/>
      <name val="ＭＳ Ｐゴシック"/>
      <family val="3"/>
      <charset val="128"/>
    </font>
    <font>
      <u/>
      <sz val="11"/>
      <color theme="10"/>
      <name val="ＭＳ Ｐゴシック"/>
      <family val="3"/>
      <charset val="128"/>
    </font>
    <font>
      <sz val="10"/>
      <name val="Arial"/>
      <family val="2"/>
    </font>
    <font>
      <sz val="10"/>
      <color indexed="9"/>
      <name val="游ゴシック"/>
      <family val="3"/>
      <charset val="128"/>
      <scheme val="minor"/>
    </font>
    <font>
      <sz val="11"/>
      <name val="ＭＳ Ｐゴシック"/>
      <family val="3"/>
      <charset val="128"/>
    </font>
    <font>
      <sz val="10"/>
      <name val="游ゴシック"/>
      <family val="3"/>
      <charset val="128"/>
      <scheme val="minor"/>
    </font>
    <font>
      <sz val="10"/>
      <color theme="7" tint="-0.499984740745262"/>
      <name val="游ゴシック"/>
      <family val="3"/>
      <charset val="128"/>
      <scheme val="minor"/>
    </font>
    <font>
      <sz val="10"/>
      <color theme="1"/>
      <name val="游ゴシック"/>
      <family val="3"/>
      <charset val="128"/>
      <scheme val="minor"/>
    </font>
    <font>
      <sz val="10"/>
      <color rgb="FFC00000"/>
      <name val="游ゴシック"/>
      <family val="3"/>
      <charset val="128"/>
      <scheme val="minor"/>
    </font>
    <font>
      <sz val="9"/>
      <color theme="1"/>
      <name val="游ゴシック"/>
      <family val="3"/>
      <charset val="128"/>
      <scheme val="minor"/>
    </font>
    <font>
      <sz val="9"/>
      <color theme="1" tint="0.34998626667073579"/>
      <name val="游ゴシック"/>
      <family val="3"/>
      <charset val="128"/>
      <scheme val="minor"/>
    </font>
    <font>
      <sz val="9"/>
      <name val="游ゴシック"/>
      <family val="3"/>
      <charset val="128"/>
      <scheme val="minor"/>
    </font>
    <font>
      <sz val="9"/>
      <color theme="1"/>
      <name val="ＭＳ 明朝"/>
      <family val="1"/>
      <charset val="128"/>
    </font>
    <font>
      <sz val="9"/>
      <name val="ＭＳ 明朝"/>
      <family val="1"/>
      <charset val="128"/>
    </font>
    <font>
      <sz val="10"/>
      <color theme="1"/>
      <name val="ＭＳ 明朝"/>
      <family val="1"/>
      <charset val="128"/>
    </font>
    <font>
      <sz val="10"/>
      <name val="ＭＳ 明朝"/>
      <family val="1"/>
      <charset val="128"/>
    </font>
    <font>
      <b/>
      <sz val="10"/>
      <color theme="1"/>
      <name val="ＭＳ 明朝"/>
      <family val="1"/>
      <charset val="128"/>
    </font>
    <font>
      <b/>
      <sz val="10"/>
      <name val="ＭＳ 明朝"/>
      <family val="1"/>
      <charset val="128"/>
    </font>
    <font>
      <sz val="10"/>
      <color indexed="63"/>
      <name val="ＭＳ Ｐゴシック"/>
      <family val="3"/>
      <charset val="128"/>
    </font>
    <font>
      <sz val="11"/>
      <color theme="1"/>
      <name val="ＭＳ 明朝"/>
      <family val="1"/>
      <charset val="128"/>
    </font>
    <font>
      <sz val="11"/>
      <name val="ＭＳ 明朝"/>
      <family val="1"/>
      <charset val="128"/>
    </font>
    <font>
      <sz val="11"/>
      <name val="游ゴシック"/>
      <family val="3"/>
      <charset val="128"/>
      <scheme val="minor"/>
    </font>
    <font>
      <sz val="10"/>
      <color rgb="FF00B050"/>
      <name val="ＭＳ 明朝"/>
      <family val="1"/>
      <charset val="128"/>
    </font>
    <font>
      <sz val="10"/>
      <color rgb="FFFF0000"/>
      <name val="ＭＳ 明朝"/>
      <family val="1"/>
      <charset val="128"/>
    </font>
    <font>
      <sz val="10"/>
      <color rgb="FF00B050"/>
      <name val="游ゴシック"/>
      <family val="3"/>
      <charset val="128"/>
      <scheme val="minor"/>
    </font>
    <font>
      <sz val="12"/>
      <color rgb="FFFF0000"/>
      <name val="游ゴシック"/>
      <family val="3"/>
      <charset val="128"/>
      <scheme val="minor"/>
    </font>
    <font>
      <vertAlign val="superscript"/>
      <sz val="9"/>
      <color theme="1"/>
      <name val="ＭＳ 明朝"/>
      <family val="1"/>
      <charset val="128"/>
    </font>
    <font>
      <sz val="10"/>
      <color indexed="9"/>
      <name val="ＭＳ Ｐゴシック"/>
      <family val="3"/>
      <charset val="128"/>
    </font>
    <font>
      <sz val="9"/>
      <color theme="1" tint="0.34998626667073579"/>
      <name val="ＭＳ 明朝"/>
      <family val="1"/>
      <charset val="128"/>
    </font>
    <font>
      <sz val="12"/>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C00000"/>
      <name val="ＭＳ 明朝"/>
      <family val="1"/>
      <charset val="128"/>
    </font>
    <font>
      <sz val="11"/>
      <color theme="1"/>
      <name val="游ゴシック"/>
      <family val="2"/>
      <charset val="128"/>
      <scheme val="minor"/>
    </font>
    <font>
      <sz val="10"/>
      <name val="游ゴシック"/>
      <family val="2"/>
      <charset val="128"/>
      <scheme val="minor"/>
    </font>
    <font>
      <sz val="11"/>
      <color theme="1" tint="0.249977111117893"/>
      <name val="游ゴシック"/>
      <family val="3"/>
      <charset val="128"/>
      <scheme val="minor"/>
    </font>
    <font>
      <b/>
      <sz val="12"/>
      <color theme="1" tint="0.249977111117893"/>
      <name val="游ゴシック"/>
      <family val="3"/>
      <charset val="128"/>
      <scheme val="minor"/>
    </font>
    <font>
      <b/>
      <u/>
      <sz val="12"/>
      <color theme="10"/>
      <name val="ＭＳ Ｐゴシック"/>
      <family val="3"/>
      <charset val="128"/>
    </font>
    <font>
      <sz val="11"/>
      <color indexed="9"/>
      <name val="游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7"/>
        <bgColor indexed="64"/>
      </patternFill>
    </fill>
    <fill>
      <patternFill patternType="solid">
        <fgColor theme="2" tint="-0.249977111117893"/>
        <bgColor indexed="64"/>
      </patternFill>
    </fill>
    <fill>
      <patternFill patternType="solid">
        <fgColor theme="9" tint="-0.249977111117893"/>
        <bgColor indexed="64"/>
      </patternFill>
    </fill>
  </fills>
  <borders count="18">
    <border>
      <left/>
      <right/>
      <top/>
      <bottom/>
      <diagonal/>
    </border>
    <border>
      <left style="thin">
        <color indexed="9"/>
      </left>
      <right/>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style="thin">
        <color indexed="9"/>
      </top>
      <bottom/>
      <diagonal/>
    </border>
    <border>
      <left/>
      <right/>
      <top style="thin">
        <color indexed="9"/>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s>
  <cellStyleXfs count="8">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6" fillId="0" borderId="0"/>
    <xf numFmtId="0" fontId="8" fillId="0" borderId="0">
      <alignment vertical="center"/>
    </xf>
    <xf numFmtId="0" fontId="2" fillId="0" borderId="0">
      <alignment vertical="center"/>
    </xf>
    <xf numFmtId="9" fontId="2" fillId="0" borderId="0" applyFont="0" applyFill="0" applyBorder="0" applyAlignment="0" applyProtection="0">
      <alignment vertical="center"/>
    </xf>
    <xf numFmtId="6" fontId="38" fillId="0" borderId="0" applyFont="0" applyFill="0" applyBorder="0" applyAlignment="0" applyProtection="0">
      <alignment vertical="center"/>
    </xf>
  </cellStyleXfs>
  <cellXfs count="191">
    <xf numFmtId="0" fontId="0" fillId="0" borderId="0" xfId="0">
      <alignment vertical="center"/>
    </xf>
    <xf numFmtId="38" fontId="3" fillId="0" borderId="0" xfId="1" applyFont="1" applyFill="1">
      <alignment vertical="center"/>
    </xf>
    <xf numFmtId="38" fontId="3" fillId="3" borderId="0" xfId="1" applyFont="1" applyFill="1">
      <alignment vertical="center"/>
    </xf>
    <xf numFmtId="0" fontId="7" fillId="0" borderId="0" xfId="3" applyFont="1" applyAlignment="1">
      <alignment horizontal="left" vertical="center"/>
    </xf>
    <xf numFmtId="0" fontId="9" fillId="3" borderId="0" xfId="4" applyFont="1" applyFill="1">
      <alignment vertical="center"/>
    </xf>
    <xf numFmtId="0" fontId="9" fillId="0" borderId="0" xfId="4" applyFont="1">
      <alignment vertical="center"/>
    </xf>
    <xf numFmtId="0" fontId="10" fillId="5" borderId="0" xfId="4" applyFont="1" applyFill="1">
      <alignment vertical="center"/>
    </xf>
    <xf numFmtId="0" fontId="9" fillId="5" borderId="0" xfId="4" applyFont="1" applyFill="1">
      <alignment vertical="center"/>
    </xf>
    <xf numFmtId="0" fontId="11" fillId="0" borderId="0" xfId="5" applyFont="1">
      <alignment vertical="center"/>
    </xf>
    <xf numFmtId="0" fontId="9" fillId="0" borderId="0" xfId="3" applyFont="1" applyAlignment="1">
      <alignment horizontal="left" vertical="top"/>
    </xf>
    <xf numFmtId="0" fontId="9" fillId="0" borderId="0" xfId="3" applyFont="1" applyAlignment="1">
      <alignment horizontal="centerContinuous" vertical="center"/>
    </xf>
    <xf numFmtId="0" fontId="12" fillId="0" borderId="0" xfId="3" applyFont="1" applyAlignment="1">
      <alignment horizontal="centerContinuous" vertical="center"/>
    </xf>
    <xf numFmtId="0" fontId="13" fillId="0" borderId="0" xfId="5" applyFont="1">
      <alignment vertical="center"/>
    </xf>
    <xf numFmtId="0" fontId="14" fillId="0" borderId="0" xfId="5" applyFont="1" applyAlignment="1">
      <alignment horizontal="right" vertical="center"/>
    </xf>
    <xf numFmtId="0" fontId="15" fillId="0" borderId="0" xfId="5" applyFont="1" applyAlignment="1">
      <alignment horizontal="right" vertical="center"/>
    </xf>
    <xf numFmtId="14" fontId="11" fillId="0" borderId="0" xfId="5" applyNumberFormat="1" applyFont="1">
      <alignment vertical="center"/>
    </xf>
    <xf numFmtId="0" fontId="16" fillId="0" borderId="2" xfId="5" applyFont="1" applyBorder="1" applyAlignment="1">
      <alignment horizontal="center" vertical="center"/>
    </xf>
    <xf numFmtId="0" fontId="17" fillId="3" borderId="2" xfId="5" applyFont="1" applyFill="1" applyBorder="1" applyAlignment="1">
      <alignment horizontal="center" vertical="center"/>
    </xf>
    <xf numFmtId="38" fontId="18" fillId="0" borderId="2" xfId="1" applyFont="1" applyFill="1" applyBorder="1">
      <alignment vertical="center"/>
    </xf>
    <xf numFmtId="38" fontId="18" fillId="0" borderId="2" xfId="1" applyFont="1" applyBorder="1">
      <alignment vertical="center"/>
    </xf>
    <xf numFmtId="176" fontId="18" fillId="0" borderId="2" xfId="1" applyNumberFormat="1" applyFont="1" applyFill="1" applyBorder="1">
      <alignment vertical="center"/>
    </xf>
    <xf numFmtId="176" fontId="19" fillId="3" borderId="2" xfId="5" applyNumberFormat="1" applyFont="1" applyFill="1" applyBorder="1">
      <alignment vertical="center"/>
    </xf>
    <xf numFmtId="38" fontId="20" fillId="0" borderId="2" xfId="1" applyFont="1" applyFill="1" applyBorder="1">
      <alignment vertical="center"/>
    </xf>
    <xf numFmtId="38" fontId="20" fillId="0" borderId="2" xfId="1" applyFont="1" applyBorder="1">
      <alignment vertical="center"/>
    </xf>
    <xf numFmtId="176" fontId="20" fillId="0" borderId="2" xfId="1" applyNumberFormat="1" applyFont="1" applyFill="1" applyBorder="1">
      <alignment vertical="center"/>
    </xf>
    <xf numFmtId="176" fontId="21" fillId="3" borderId="2" xfId="5" applyNumberFormat="1" applyFont="1" applyFill="1" applyBorder="1">
      <alignment vertical="center"/>
    </xf>
    <xf numFmtId="0" fontId="9" fillId="0" borderId="0" xfId="5" applyFont="1">
      <alignment vertical="center"/>
    </xf>
    <xf numFmtId="0" fontId="9" fillId="0" borderId="0" xfId="5" applyFont="1" applyAlignment="1">
      <alignment vertical="center" wrapText="1"/>
    </xf>
    <xf numFmtId="0" fontId="16" fillId="0" borderId="0" xfId="5" applyFont="1">
      <alignment vertical="center"/>
    </xf>
    <xf numFmtId="0" fontId="17" fillId="0" borderId="0" xfId="5" applyFont="1" applyAlignment="1">
      <alignment horizontal="right" vertical="center"/>
    </xf>
    <xf numFmtId="38" fontId="18" fillId="0" borderId="2" xfId="1" applyFont="1" applyFill="1" applyBorder="1" applyAlignment="1">
      <alignment horizontal="left" vertical="center"/>
    </xf>
    <xf numFmtId="38" fontId="23" fillId="0" borderId="2" xfId="1" applyFont="1" applyFill="1" applyBorder="1" applyAlignment="1">
      <alignment horizontal="right" vertical="center"/>
    </xf>
    <xf numFmtId="38" fontId="24" fillId="0" borderId="2" xfId="1" applyFont="1" applyFill="1" applyBorder="1" applyAlignment="1">
      <alignment horizontal="right" vertical="center"/>
    </xf>
    <xf numFmtId="0" fontId="18" fillId="0" borderId="0" xfId="5" applyFont="1">
      <alignment vertical="center"/>
    </xf>
    <xf numFmtId="0" fontId="19" fillId="0" borderId="0" xfId="5" applyFont="1" applyAlignment="1">
      <alignment horizontal="left" vertical="center"/>
    </xf>
    <xf numFmtId="0" fontId="17" fillId="0" borderId="0" xfId="5" applyFont="1">
      <alignment vertical="center"/>
    </xf>
    <xf numFmtId="0" fontId="26" fillId="0" borderId="0" xfId="5" applyFont="1" applyAlignment="1">
      <alignment horizontal="left" vertical="center"/>
    </xf>
    <xf numFmtId="176" fontId="26" fillId="0" borderId="0" xfId="5" applyNumberFormat="1" applyFont="1" applyAlignment="1">
      <alignment horizontal="left" vertical="center"/>
    </xf>
    <xf numFmtId="176" fontId="26" fillId="0" borderId="0" xfId="5" applyNumberFormat="1" applyFont="1">
      <alignment vertical="center"/>
    </xf>
    <xf numFmtId="0" fontId="19" fillId="0" borderId="0" xfId="5" applyFont="1">
      <alignment vertical="center"/>
    </xf>
    <xf numFmtId="176" fontId="18" fillId="0" borderId="0" xfId="5" applyNumberFormat="1" applyFont="1">
      <alignment vertical="center"/>
    </xf>
    <xf numFmtId="176" fontId="11" fillId="0" borderId="0" xfId="5" applyNumberFormat="1" applyFont="1">
      <alignment vertical="center"/>
    </xf>
    <xf numFmtId="38" fontId="19" fillId="0" borderId="5" xfId="1" applyFont="1" applyFill="1" applyBorder="1" applyAlignment="1">
      <alignment horizontal="center" vertical="center" shrinkToFit="1"/>
    </xf>
    <xf numFmtId="38" fontId="24" fillId="0" borderId="5" xfId="1" applyFont="1" applyFill="1" applyBorder="1" applyAlignment="1">
      <alignment horizontal="center" vertical="center" shrinkToFit="1"/>
    </xf>
    <xf numFmtId="38" fontId="19" fillId="0" borderId="8" xfId="1" applyFont="1" applyFill="1" applyBorder="1" applyAlignment="1">
      <alignment horizontal="center" vertical="center" shrinkToFit="1"/>
    </xf>
    <xf numFmtId="0" fontId="15" fillId="0" borderId="0" xfId="5" applyFont="1">
      <alignment vertical="center"/>
    </xf>
    <xf numFmtId="0" fontId="18" fillId="0" borderId="0" xfId="5" applyFont="1" applyAlignment="1">
      <alignment horizontal="right" vertical="center"/>
    </xf>
    <xf numFmtId="0" fontId="27" fillId="0" borderId="0" xfId="5" applyFont="1" applyAlignment="1">
      <alignment horizontal="right" vertical="center"/>
    </xf>
    <xf numFmtId="0" fontId="28" fillId="0" borderId="0" xfId="5" applyFont="1" applyAlignment="1">
      <alignment horizontal="left" vertical="center"/>
    </xf>
    <xf numFmtId="0" fontId="29" fillId="0" borderId="0" xfId="5" applyFont="1">
      <alignment vertical="center"/>
    </xf>
    <xf numFmtId="38" fontId="16" fillId="0" borderId="2" xfId="1" applyFont="1" applyFill="1" applyBorder="1" applyAlignment="1">
      <alignment horizontal="centerContinuous" vertical="center" shrinkToFit="1"/>
    </xf>
    <xf numFmtId="38" fontId="16" fillId="0" borderId="2" xfId="1" applyFont="1" applyFill="1" applyBorder="1" applyAlignment="1">
      <alignment horizontal="center" vertical="center" shrinkToFit="1"/>
    </xf>
    <xf numFmtId="177" fontId="18" fillId="0" borderId="2" xfId="1" applyNumberFormat="1" applyFont="1" applyFill="1" applyBorder="1" applyAlignment="1">
      <alignment horizontal="right" vertical="center" shrinkToFit="1"/>
    </xf>
    <xf numFmtId="38" fontId="18" fillId="0" borderId="2" xfId="1" applyFont="1" applyFill="1" applyBorder="1" applyAlignment="1">
      <alignment horizontal="right" vertical="center" shrinkToFit="1"/>
    </xf>
    <xf numFmtId="177" fontId="19" fillId="0" borderId="2" xfId="1" applyNumberFormat="1" applyFont="1" applyFill="1" applyBorder="1" applyAlignment="1">
      <alignment horizontal="right" vertical="center" shrinkToFit="1"/>
    </xf>
    <xf numFmtId="38" fontId="19" fillId="0" borderId="2" xfId="1" applyFont="1" applyFill="1" applyBorder="1" applyAlignment="1">
      <alignment horizontal="right" vertical="center" shrinkToFit="1"/>
    </xf>
    <xf numFmtId="38" fontId="27" fillId="0" borderId="0" xfId="1" applyFont="1" applyFill="1" applyBorder="1" applyAlignment="1">
      <alignment horizontal="center" vertical="center" shrinkToFit="1"/>
    </xf>
    <xf numFmtId="178" fontId="27" fillId="0" borderId="0" xfId="6" applyNumberFormat="1" applyFont="1" applyFill="1" applyBorder="1" applyAlignment="1">
      <alignment horizontal="right" vertical="center" shrinkToFit="1"/>
    </xf>
    <xf numFmtId="0" fontId="7" fillId="6" borderId="13" xfId="3" applyFont="1" applyFill="1" applyBorder="1" applyAlignment="1">
      <alignment horizontal="left" vertical="center"/>
    </xf>
    <xf numFmtId="0" fontId="7" fillId="6" borderId="14" xfId="3" applyFont="1" applyFill="1" applyBorder="1" applyAlignment="1">
      <alignment horizontal="left" vertical="center"/>
    </xf>
    <xf numFmtId="38" fontId="19" fillId="0" borderId="5" xfId="1" applyFont="1" applyFill="1" applyBorder="1" applyAlignment="1">
      <alignment horizontal="center" vertical="center"/>
    </xf>
    <xf numFmtId="38" fontId="19" fillId="0" borderId="2" xfId="1" applyFont="1" applyFill="1" applyBorder="1" applyAlignment="1">
      <alignment horizontal="right" vertical="center"/>
    </xf>
    <xf numFmtId="38" fontId="18" fillId="0" borderId="2" xfId="1" applyFont="1" applyFill="1" applyBorder="1" applyAlignment="1">
      <alignment horizontal="right" vertical="center"/>
    </xf>
    <xf numFmtId="0" fontId="9" fillId="0" borderId="0" xfId="5" applyFont="1" applyAlignment="1">
      <alignment horizontal="left" vertical="center"/>
    </xf>
    <xf numFmtId="38" fontId="9" fillId="0" borderId="2" xfId="1" applyFont="1" applyFill="1" applyBorder="1" applyAlignment="1">
      <alignment horizontal="center" vertical="center"/>
    </xf>
    <xf numFmtId="38" fontId="11" fillId="0" borderId="2" xfId="1" applyFont="1" applyFill="1" applyBorder="1" applyAlignment="1">
      <alignment horizontal="center" vertical="center"/>
    </xf>
    <xf numFmtId="38" fontId="9" fillId="0" borderId="2" xfId="1" applyFont="1" applyFill="1" applyBorder="1" applyAlignment="1">
      <alignment horizontal="left" vertical="center"/>
    </xf>
    <xf numFmtId="38" fontId="9" fillId="0" borderId="2" xfId="1" applyFont="1" applyBorder="1">
      <alignment vertical="center"/>
    </xf>
    <xf numFmtId="38" fontId="9" fillId="0" borderId="2" xfId="1" applyFont="1" applyFill="1" applyBorder="1" applyAlignment="1">
      <alignment horizontal="right" vertical="center"/>
    </xf>
    <xf numFmtId="38" fontId="11" fillId="0" borderId="2" xfId="1" applyFont="1" applyFill="1" applyBorder="1" applyAlignment="1">
      <alignment horizontal="right" vertical="center"/>
    </xf>
    <xf numFmtId="38" fontId="9" fillId="3" borderId="2" xfId="1" applyFont="1" applyFill="1" applyBorder="1" applyAlignment="1">
      <alignment horizontal="right" vertical="center"/>
    </xf>
    <xf numFmtId="0" fontId="32" fillId="0" borderId="0" xfId="5" applyFont="1" applyAlignment="1">
      <alignment horizontal="right" vertical="center"/>
    </xf>
    <xf numFmtId="38" fontId="33" fillId="0" borderId="9" xfId="1" applyFont="1" applyFill="1" applyBorder="1" applyAlignment="1">
      <alignment horizontal="centerContinuous" vertical="center"/>
    </xf>
    <xf numFmtId="177" fontId="34" fillId="0" borderId="2" xfId="1" applyNumberFormat="1" applyFont="1" applyFill="1" applyBorder="1" applyAlignment="1">
      <alignment horizontal="center" vertical="center"/>
    </xf>
    <xf numFmtId="38" fontId="34" fillId="0" borderId="2" xfId="1" applyFont="1" applyFill="1" applyBorder="1" applyAlignment="1">
      <alignment horizontal="right" vertical="center"/>
    </xf>
    <xf numFmtId="38" fontId="35" fillId="0" borderId="9" xfId="1" applyFont="1" applyFill="1" applyBorder="1" applyAlignment="1">
      <alignment horizontal="right" vertical="center"/>
    </xf>
    <xf numFmtId="0" fontId="34" fillId="0" borderId="2" xfId="5" applyFont="1" applyBorder="1" applyAlignment="1">
      <alignment horizontal="center" vertical="center"/>
    </xf>
    <xf numFmtId="178" fontId="34" fillId="0" borderId="2" xfId="6" applyNumberFormat="1" applyFont="1" applyFill="1" applyBorder="1" applyAlignment="1">
      <alignment horizontal="center" vertical="center"/>
    </xf>
    <xf numFmtId="38" fontId="35" fillId="0" borderId="16" xfId="1" applyFont="1" applyFill="1" applyBorder="1" applyAlignment="1">
      <alignment horizontal="right" vertical="center"/>
    </xf>
    <xf numFmtId="0" fontId="9" fillId="0" borderId="17" xfId="5" applyFont="1" applyBorder="1">
      <alignment vertical="center"/>
    </xf>
    <xf numFmtId="0" fontId="36" fillId="0" borderId="0" xfId="5" applyFont="1">
      <alignment vertical="center"/>
    </xf>
    <xf numFmtId="0" fontId="12" fillId="0" borderId="0" xfId="3" applyFont="1" applyAlignment="1">
      <alignment horizontal="left" vertical="center"/>
    </xf>
    <xf numFmtId="0" fontId="9" fillId="0" borderId="0" xfId="3" applyFont="1" applyAlignment="1">
      <alignment horizontal="left" vertical="center"/>
    </xf>
    <xf numFmtId="38" fontId="23" fillId="0" borderId="2" xfId="1" applyFont="1" applyFill="1" applyBorder="1" applyAlignment="1">
      <alignment horizontal="center" vertical="center" shrinkToFit="1"/>
    </xf>
    <xf numFmtId="38" fontId="24" fillId="0" borderId="2" xfId="1" applyFont="1" applyFill="1" applyBorder="1" applyAlignment="1">
      <alignment horizontal="center" vertical="center" shrinkToFit="1"/>
    </xf>
    <xf numFmtId="38" fontId="24" fillId="0" borderId="2" xfId="1" applyFont="1" applyFill="1" applyBorder="1" applyAlignment="1">
      <alignment horizontal="right" vertical="center" shrinkToFit="1"/>
    </xf>
    <xf numFmtId="38" fontId="24" fillId="0" borderId="8" xfId="1" applyFont="1" applyFill="1" applyBorder="1" applyAlignment="1">
      <alignment horizontal="center" vertical="center" shrinkToFit="1"/>
    </xf>
    <xf numFmtId="38" fontId="24" fillId="0" borderId="5" xfId="1" applyFont="1" applyFill="1" applyBorder="1" applyAlignment="1">
      <alignment horizontal="right" vertical="center" shrinkToFit="1"/>
    </xf>
    <xf numFmtId="38" fontId="11" fillId="0" borderId="0" xfId="5" applyNumberFormat="1" applyFont="1">
      <alignment vertical="center"/>
    </xf>
    <xf numFmtId="0" fontId="23" fillId="0" borderId="8" xfId="5" applyFont="1" applyBorder="1" applyAlignment="1">
      <alignment horizontal="center" vertical="center" shrinkToFit="1"/>
    </xf>
    <xf numFmtId="0" fontId="24" fillId="0" borderId="2" xfId="5" applyFont="1" applyBorder="1" applyAlignment="1">
      <alignment horizontal="center" vertical="center" shrinkToFit="1"/>
    </xf>
    <xf numFmtId="3" fontId="24" fillId="0" borderId="2" xfId="5" applyNumberFormat="1" applyFont="1" applyBorder="1" applyAlignment="1">
      <alignment vertical="center" shrinkToFit="1"/>
    </xf>
    <xf numFmtId="0" fontId="23" fillId="0" borderId="2" xfId="5" applyFont="1" applyBorder="1" applyAlignment="1">
      <alignment horizontal="center" vertical="center" shrinkToFit="1"/>
    </xf>
    <xf numFmtId="0" fontId="24" fillId="0" borderId="0" xfId="5" applyFont="1" applyAlignment="1">
      <alignment horizontal="center" vertical="center" shrinkToFit="1"/>
    </xf>
    <xf numFmtId="0" fontId="24" fillId="0" borderId="0" xfId="5" applyFont="1" applyAlignment="1">
      <alignment vertical="center" shrinkToFit="1"/>
    </xf>
    <xf numFmtId="0" fontId="19" fillId="0" borderId="0" xfId="3" applyFont="1" applyAlignment="1">
      <alignment horizontal="centerContinuous" vertical="center"/>
    </xf>
    <xf numFmtId="0" fontId="37" fillId="0" borderId="0" xfId="3" applyFont="1" applyAlignment="1">
      <alignment horizontal="centerContinuous" vertical="center"/>
    </xf>
    <xf numFmtId="38" fontId="17" fillId="0" borderId="2" xfId="1" applyFont="1" applyFill="1" applyBorder="1" applyAlignment="1">
      <alignment horizontal="center" vertical="center"/>
    </xf>
    <xf numFmtId="38" fontId="19" fillId="0" borderId="2" xfId="1" applyFont="1" applyFill="1" applyBorder="1" applyAlignment="1">
      <alignment horizontal="center" vertical="center"/>
    </xf>
    <xf numFmtId="38" fontId="19" fillId="0" borderId="2" xfId="1" applyFont="1" applyFill="1" applyBorder="1" applyAlignment="1">
      <alignment horizontal="left" vertical="center"/>
    </xf>
    <xf numFmtId="38" fontId="19" fillId="0" borderId="2" xfId="1" applyFont="1" applyFill="1" applyBorder="1" applyAlignment="1">
      <alignment horizontal="left" vertical="center" shrinkToFit="1"/>
    </xf>
    <xf numFmtId="38" fontId="23" fillId="0" borderId="5" xfId="1" applyFont="1" applyFill="1" applyBorder="1" applyAlignment="1">
      <alignment horizontal="center" vertical="center" shrinkToFit="1"/>
    </xf>
    <xf numFmtId="178" fontId="24" fillId="0" borderId="2" xfId="6" applyNumberFormat="1" applyFont="1" applyFill="1" applyBorder="1" applyAlignment="1">
      <alignment horizontal="right" vertical="center"/>
    </xf>
    <xf numFmtId="178" fontId="19" fillId="0" borderId="2" xfId="6" applyNumberFormat="1" applyFont="1" applyFill="1" applyBorder="1" applyAlignment="1">
      <alignment horizontal="right" vertical="center" shrinkToFit="1"/>
    </xf>
    <xf numFmtId="38" fontId="19" fillId="3" borderId="2" xfId="1" applyFont="1" applyFill="1" applyBorder="1" applyAlignment="1">
      <alignment horizontal="right" vertical="center"/>
    </xf>
    <xf numFmtId="38" fontId="35" fillId="0" borderId="2" xfId="1" applyFont="1" applyFill="1" applyBorder="1" applyAlignment="1">
      <alignment horizontal="center" vertical="center" wrapText="1"/>
    </xf>
    <xf numFmtId="38" fontId="35" fillId="0" borderId="9" xfId="1" applyFont="1" applyFill="1" applyBorder="1" applyAlignment="1">
      <alignment horizontal="center" vertical="center" wrapText="1"/>
    </xf>
    <xf numFmtId="38" fontId="34" fillId="0" borderId="2" xfId="1" applyFont="1" applyFill="1" applyBorder="1" applyAlignment="1">
      <alignment horizontal="center" vertical="center" wrapText="1"/>
    </xf>
    <xf numFmtId="38" fontId="34" fillId="0" borderId="2" xfId="1" applyFont="1" applyFill="1" applyBorder="1" applyAlignment="1">
      <alignment horizontal="center" vertical="center" shrinkToFit="1"/>
    </xf>
    <xf numFmtId="177" fontId="34" fillId="0" borderId="2" xfId="1" applyNumberFormat="1" applyFont="1" applyFill="1" applyBorder="1" applyAlignment="1">
      <alignment vertical="center" shrinkToFit="1"/>
    </xf>
    <xf numFmtId="0" fontId="34" fillId="0" borderId="2" xfId="5" applyFont="1" applyBorder="1" applyAlignment="1">
      <alignment vertical="center" shrinkToFit="1"/>
    </xf>
    <xf numFmtId="3" fontId="34" fillId="0" borderId="2" xfId="5" applyNumberFormat="1" applyFont="1" applyBorder="1" applyAlignment="1">
      <alignment horizontal="right" vertical="center"/>
    </xf>
    <xf numFmtId="0" fontId="19" fillId="0" borderId="2" xfId="5" applyFont="1" applyBorder="1" applyAlignment="1">
      <alignment horizontal="center" vertical="center"/>
    </xf>
    <xf numFmtId="0" fontId="19" fillId="0" borderId="2" xfId="5" applyFont="1" applyBorder="1" applyAlignment="1">
      <alignment horizontal="center" vertical="center" wrapText="1"/>
    </xf>
    <xf numFmtId="38" fontId="24" fillId="0" borderId="2" xfId="7" applyNumberFormat="1" applyFont="1" applyFill="1" applyBorder="1" applyAlignment="1">
      <alignment horizontal="right" vertical="center" shrinkToFit="1"/>
    </xf>
    <xf numFmtId="0" fontId="24" fillId="0" borderId="2" xfId="5" applyFont="1" applyBorder="1" applyAlignment="1">
      <alignment vertical="center" shrinkToFit="1"/>
    </xf>
    <xf numFmtId="3" fontId="24" fillId="0" borderId="0" xfId="5" applyNumberFormat="1" applyFont="1" applyAlignment="1">
      <alignment vertical="center" shrinkToFit="1"/>
    </xf>
    <xf numFmtId="38" fontId="19" fillId="0" borderId="2" xfId="1" applyFont="1" applyFill="1" applyBorder="1" applyAlignment="1">
      <alignment horizontal="center" vertical="center"/>
    </xf>
    <xf numFmtId="38" fontId="19" fillId="0" borderId="2" xfId="1" applyFont="1" applyFill="1" applyBorder="1" applyAlignment="1">
      <alignment horizontal="left" vertical="center"/>
    </xf>
    <xf numFmtId="38" fontId="19" fillId="0" borderId="2" xfId="1" applyFont="1" applyFill="1" applyBorder="1" applyAlignment="1">
      <alignment horizontal="right" vertical="center"/>
    </xf>
    <xf numFmtId="38" fontId="19" fillId="0" borderId="5" xfId="1" applyFont="1" applyFill="1" applyBorder="1" applyAlignment="1">
      <alignment horizontal="center" vertical="center"/>
    </xf>
    <xf numFmtId="38" fontId="19" fillId="0" borderId="9" xfId="1" applyFont="1" applyFill="1" applyBorder="1" applyAlignment="1">
      <alignment horizontal="center" vertical="center"/>
    </xf>
    <xf numFmtId="38" fontId="19" fillId="0" borderId="8" xfId="1" applyFont="1" applyFill="1" applyBorder="1" applyAlignment="1">
      <alignment horizontal="center" vertical="center"/>
    </xf>
    <xf numFmtId="38" fontId="19" fillId="0" borderId="5" xfId="1" applyFont="1" applyFill="1" applyBorder="1" applyAlignment="1">
      <alignment vertical="center"/>
    </xf>
    <xf numFmtId="38" fontId="19" fillId="0" borderId="8" xfId="1" applyFont="1" applyFill="1" applyBorder="1" applyAlignment="1">
      <alignment vertical="center"/>
    </xf>
    <xf numFmtId="38" fontId="19" fillId="0" borderId="9" xfId="1" applyFont="1" applyFill="1" applyBorder="1" applyAlignment="1">
      <alignment vertical="center"/>
    </xf>
    <xf numFmtId="38" fontId="19" fillId="0" borderId="5" xfId="1" applyFont="1" applyFill="1" applyBorder="1" applyAlignment="1">
      <alignment horizontal="left" vertical="center"/>
    </xf>
    <xf numFmtId="38" fontId="19" fillId="0" borderId="9" xfId="1" applyFont="1" applyFill="1" applyBorder="1" applyAlignment="1">
      <alignment horizontal="left" vertical="center"/>
    </xf>
    <xf numFmtId="38" fontId="19" fillId="0" borderId="8" xfId="1" applyFont="1" applyFill="1" applyBorder="1" applyAlignment="1">
      <alignment horizontal="left" vertical="center"/>
    </xf>
    <xf numFmtId="0" fontId="18" fillId="0" borderId="2" xfId="5" applyFont="1" applyBorder="1" applyAlignment="1">
      <alignment horizontal="center" vertical="center"/>
    </xf>
    <xf numFmtId="0" fontId="16" fillId="0" borderId="2" xfId="5" applyFont="1" applyBorder="1" applyAlignment="1">
      <alignment horizontal="center" vertical="center"/>
    </xf>
    <xf numFmtId="0" fontId="20" fillId="0" borderId="2" xfId="5" applyFont="1" applyBorder="1" applyAlignment="1">
      <alignment horizontal="center" vertical="center"/>
    </xf>
    <xf numFmtId="38" fontId="18" fillId="0" borderId="5" xfId="1" applyFont="1" applyFill="1" applyBorder="1" applyAlignment="1">
      <alignment horizontal="center" vertical="center"/>
    </xf>
    <xf numFmtId="38" fontId="18" fillId="0" borderId="8" xfId="1" applyFont="1" applyFill="1" applyBorder="1" applyAlignment="1">
      <alignment horizontal="center" vertical="center"/>
    </xf>
    <xf numFmtId="38" fontId="18" fillId="0" borderId="9" xfId="1" applyFont="1" applyFill="1" applyBorder="1" applyAlignment="1">
      <alignment horizontal="center" vertical="center"/>
    </xf>
    <xf numFmtId="0" fontId="9" fillId="0" borderId="0" xfId="3" applyFont="1" applyAlignment="1">
      <alignment horizontal="center" vertical="center"/>
    </xf>
    <xf numFmtId="177" fontId="16" fillId="0" borderId="3" xfId="1" applyNumberFormat="1" applyFont="1" applyFill="1" applyBorder="1" applyAlignment="1">
      <alignment horizontal="left" vertical="center" wrapText="1"/>
    </xf>
    <xf numFmtId="177" fontId="16" fillId="0" borderId="4" xfId="1" applyNumberFormat="1" applyFont="1" applyFill="1" applyBorder="1" applyAlignment="1">
      <alignment horizontal="left" vertical="center" wrapText="1"/>
    </xf>
    <xf numFmtId="177" fontId="16" fillId="0" borderId="6" xfId="1" applyNumberFormat="1" applyFont="1" applyFill="1" applyBorder="1" applyAlignment="1">
      <alignment horizontal="left" vertical="center" wrapText="1"/>
    </xf>
    <xf numFmtId="177" fontId="16" fillId="0" borderId="7" xfId="1" applyNumberFormat="1" applyFont="1" applyFill="1" applyBorder="1" applyAlignment="1">
      <alignment horizontal="left" vertical="center" wrapText="1"/>
    </xf>
    <xf numFmtId="38" fontId="23" fillId="0" borderId="5" xfId="1" applyFont="1" applyFill="1" applyBorder="1" applyAlignment="1">
      <alignment horizontal="center" vertical="center"/>
    </xf>
    <xf numFmtId="38" fontId="23" fillId="0" borderId="8" xfId="1" applyFont="1" applyFill="1" applyBorder="1" applyAlignment="1">
      <alignment horizontal="center" vertical="center"/>
    </xf>
    <xf numFmtId="38" fontId="24" fillId="0" borderId="5" xfId="1" applyFont="1" applyFill="1" applyBorder="1" applyAlignment="1">
      <alignment horizontal="center" vertical="center"/>
    </xf>
    <xf numFmtId="0" fontId="25" fillId="0" borderId="8" xfId="5" applyFont="1" applyBorder="1" applyAlignment="1">
      <alignment horizontal="center" vertical="center"/>
    </xf>
    <xf numFmtId="38" fontId="24" fillId="0" borderId="8" xfId="1" applyFont="1" applyFill="1" applyBorder="1" applyAlignment="1">
      <alignment horizontal="center" vertical="center"/>
    </xf>
    <xf numFmtId="38" fontId="19" fillId="0" borderId="11" xfId="1" applyFont="1" applyFill="1" applyBorder="1" applyAlignment="1">
      <alignment horizontal="center" vertical="center" shrinkToFit="1"/>
    </xf>
    <xf numFmtId="0" fontId="39" fillId="0" borderId="12" xfId="0" applyFont="1" applyBorder="1" applyAlignment="1">
      <alignment horizontal="center" vertical="center" shrinkToFit="1"/>
    </xf>
    <xf numFmtId="38" fontId="19" fillId="0" borderId="12" xfId="1" applyFont="1" applyFill="1" applyBorder="1" applyAlignment="1">
      <alignment horizontal="center" vertical="center" shrinkToFit="1"/>
    </xf>
    <xf numFmtId="177" fontId="19" fillId="0" borderId="10" xfId="1" applyNumberFormat="1" applyFont="1" applyFill="1" applyBorder="1" applyAlignment="1">
      <alignment horizontal="left" vertical="center" wrapText="1" shrinkToFit="1"/>
    </xf>
    <xf numFmtId="177" fontId="19" fillId="0" borderId="10" xfId="1" applyNumberFormat="1" applyFont="1" applyFill="1" applyBorder="1" applyAlignment="1">
      <alignment horizontal="left" vertical="center" shrinkToFit="1"/>
    </xf>
    <xf numFmtId="0" fontId="9" fillId="0" borderId="12" xfId="5" applyFont="1" applyBorder="1" applyAlignment="1">
      <alignment horizontal="center" vertical="center" shrinkToFit="1"/>
    </xf>
    <xf numFmtId="0" fontId="25" fillId="0" borderId="12" xfId="5" applyFont="1" applyBorder="1" applyAlignment="1">
      <alignment horizontal="center" vertical="center" shrinkToFit="1"/>
    </xf>
    <xf numFmtId="177" fontId="18" fillId="0" borderId="10" xfId="1" applyNumberFormat="1" applyFont="1" applyFill="1" applyBorder="1" applyAlignment="1">
      <alignment horizontal="left" vertical="center" wrapText="1" shrinkToFit="1"/>
    </xf>
    <xf numFmtId="177" fontId="18" fillId="0" borderId="10" xfId="1" applyNumberFormat="1" applyFont="1" applyFill="1" applyBorder="1" applyAlignment="1">
      <alignment horizontal="left" vertical="center" shrinkToFit="1"/>
    </xf>
    <xf numFmtId="38" fontId="18" fillId="0" borderId="11" xfId="1" applyFont="1" applyFill="1" applyBorder="1" applyAlignment="1">
      <alignment horizontal="center" vertical="center" shrinkToFit="1"/>
    </xf>
    <xf numFmtId="0" fontId="2" fillId="0" borderId="12" xfId="5" applyBorder="1" applyAlignment="1">
      <alignment horizontal="center" vertical="center" shrinkToFit="1"/>
    </xf>
    <xf numFmtId="38" fontId="18" fillId="0" borderId="12" xfId="1" applyFont="1" applyFill="1" applyBorder="1" applyAlignment="1">
      <alignment horizontal="center" vertical="center" shrinkToFit="1"/>
    </xf>
    <xf numFmtId="38" fontId="18" fillId="0" borderId="11" xfId="1" applyFont="1" applyFill="1" applyBorder="1" applyAlignment="1">
      <alignment horizontal="center" vertical="center"/>
    </xf>
    <xf numFmtId="38" fontId="18" fillId="0" borderId="12" xfId="1" applyFont="1" applyFill="1" applyBorder="1" applyAlignment="1">
      <alignment horizontal="center" vertical="center"/>
    </xf>
    <xf numFmtId="0" fontId="19" fillId="0" borderId="0" xfId="5" applyFont="1" applyAlignment="1">
      <alignment vertical="center" shrinkToFit="1"/>
    </xf>
    <xf numFmtId="177" fontId="18" fillId="0" borderId="3" xfId="1" applyNumberFormat="1" applyFont="1" applyFill="1" applyBorder="1" applyAlignment="1">
      <alignment horizontal="left" vertical="center" wrapText="1"/>
    </xf>
    <xf numFmtId="177" fontId="18" fillId="0" borderId="4" xfId="1" applyNumberFormat="1" applyFont="1" applyFill="1" applyBorder="1" applyAlignment="1">
      <alignment horizontal="left" vertical="center"/>
    </xf>
    <xf numFmtId="177" fontId="18" fillId="0" borderId="6" xfId="1" applyNumberFormat="1" applyFont="1" applyFill="1" applyBorder="1" applyAlignment="1">
      <alignment horizontal="left" vertical="center"/>
    </xf>
    <xf numFmtId="177" fontId="18" fillId="0" borderId="7" xfId="1" applyNumberFormat="1" applyFont="1" applyFill="1" applyBorder="1" applyAlignment="1">
      <alignment horizontal="left" vertical="center"/>
    </xf>
    <xf numFmtId="0" fontId="2" fillId="0" borderId="8" xfId="5" applyBorder="1" applyAlignment="1">
      <alignment horizontal="center" vertical="center"/>
    </xf>
    <xf numFmtId="0" fontId="19" fillId="0" borderId="0" xfId="3" applyFont="1" applyAlignment="1">
      <alignment horizontal="center" vertical="center"/>
    </xf>
    <xf numFmtId="38" fontId="33" fillId="0" borderId="11" xfId="1" applyFont="1" applyFill="1" applyBorder="1" applyAlignment="1">
      <alignment horizontal="center" vertical="center"/>
    </xf>
    <xf numFmtId="38" fontId="33" fillId="0" borderId="15" xfId="1" applyFont="1" applyFill="1" applyBorder="1" applyAlignment="1">
      <alignment horizontal="center" vertical="center"/>
    </xf>
    <xf numFmtId="38" fontId="33" fillId="0" borderId="12" xfId="1" applyFont="1" applyFill="1" applyBorder="1" applyAlignment="1">
      <alignment horizontal="center" vertical="center"/>
    </xf>
    <xf numFmtId="38" fontId="24" fillId="0" borderId="2" xfId="1" applyFont="1" applyFill="1" applyBorder="1" applyAlignment="1">
      <alignment horizontal="center" vertical="center"/>
    </xf>
    <xf numFmtId="38" fontId="24" fillId="0" borderId="5" xfId="1" applyFont="1" applyFill="1" applyBorder="1" applyAlignment="1">
      <alignment horizontal="center" vertical="center" shrinkToFit="1"/>
    </xf>
    <xf numFmtId="0" fontId="24" fillId="0" borderId="8" xfId="5" applyFont="1" applyBorder="1" applyAlignment="1">
      <alignment horizontal="center" vertical="center" shrinkToFit="1"/>
    </xf>
    <xf numFmtId="0" fontId="23" fillId="0" borderId="5" xfId="5" applyFont="1" applyBorder="1" applyAlignment="1">
      <alignment horizontal="center" vertical="center" shrinkToFit="1"/>
    </xf>
    <xf numFmtId="0" fontId="23" fillId="0" borderId="9" xfId="5" applyFont="1" applyBorder="1" applyAlignment="1">
      <alignment horizontal="center" vertical="center" shrinkToFit="1"/>
    </xf>
    <xf numFmtId="0" fontId="23" fillId="0" borderId="8" xfId="5" applyFont="1" applyBorder="1" applyAlignment="1">
      <alignment horizontal="center" vertical="center" shrinkToFit="1"/>
    </xf>
    <xf numFmtId="38" fontId="23" fillId="0" borderId="5" xfId="1" applyFont="1" applyFill="1" applyBorder="1" applyAlignment="1">
      <alignment horizontal="center" vertical="center" shrinkToFit="1"/>
    </xf>
    <xf numFmtId="38" fontId="23" fillId="0" borderId="9" xfId="1" applyFont="1" applyFill="1" applyBorder="1" applyAlignment="1">
      <alignment horizontal="center" vertical="center" shrinkToFit="1"/>
    </xf>
    <xf numFmtId="38" fontId="23" fillId="0" borderId="8" xfId="1" applyFont="1" applyFill="1" applyBorder="1" applyAlignment="1">
      <alignment horizontal="center" vertical="center" shrinkToFit="1"/>
    </xf>
    <xf numFmtId="38" fontId="24" fillId="0" borderId="9" xfId="1" applyFont="1" applyFill="1" applyBorder="1" applyAlignment="1">
      <alignment horizontal="center" vertical="center" shrinkToFit="1"/>
    </xf>
    <xf numFmtId="38" fontId="24" fillId="0" borderId="8" xfId="1" applyFont="1" applyFill="1" applyBorder="1" applyAlignment="1">
      <alignment horizontal="center" vertical="center" shrinkToFit="1"/>
    </xf>
    <xf numFmtId="0" fontId="25" fillId="0" borderId="9" xfId="5" applyFont="1" applyBorder="1" applyAlignment="1">
      <alignment horizontal="center" vertical="center" shrinkToFit="1"/>
    </xf>
    <xf numFmtId="0" fontId="25" fillId="0" borderId="8" xfId="5" applyFont="1" applyBorder="1" applyAlignment="1">
      <alignment horizontal="center" vertical="center" shrinkToFit="1"/>
    </xf>
    <xf numFmtId="38" fontId="40" fillId="3" borderId="0" xfId="1" applyFont="1" applyFill="1">
      <alignment vertical="center"/>
    </xf>
    <xf numFmtId="38" fontId="41" fillId="2" borderId="0" xfId="1" applyFont="1" applyFill="1">
      <alignment vertical="center"/>
    </xf>
    <xf numFmtId="38" fontId="42" fillId="2" borderId="0" xfId="2" applyNumberFormat="1" applyFont="1" applyFill="1" applyAlignment="1" applyProtection="1">
      <alignment horizontal="right" vertical="center"/>
    </xf>
    <xf numFmtId="38" fontId="41" fillId="0" borderId="0" xfId="1" applyFont="1" applyFill="1">
      <alignment vertical="center"/>
    </xf>
    <xf numFmtId="38" fontId="42" fillId="0" borderId="0" xfId="2" applyNumberFormat="1" applyFont="1" applyFill="1" applyAlignment="1" applyProtection="1">
      <alignment horizontal="right" vertical="center"/>
    </xf>
    <xf numFmtId="38" fontId="41" fillId="3" borderId="0" xfId="1" applyFont="1" applyFill="1">
      <alignment vertical="center"/>
    </xf>
    <xf numFmtId="0" fontId="43" fillId="4" borderId="1" xfId="3" applyFont="1" applyFill="1" applyBorder="1" applyAlignment="1">
      <alignment horizontal="left" vertical="center"/>
    </xf>
    <xf numFmtId="0" fontId="43" fillId="4" borderId="0" xfId="3" applyFont="1" applyFill="1" applyAlignment="1">
      <alignment horizontal="left" vertical="center"/>
    </xf>
    <xf numFmtId="0" fontId="43" fillId="0" borderId="0" xfId="3" applyFont="1" applyAlignment="1">
      <alignment horizontal="left" vertical="center"/>
    </xf>
  </cellXfs>
  <cellStyles count="8">
    <cellStyle name="パーセント 2" xfId="6" xr:uid="{B6707905-0459-4E7A-A23E-F095F8C28093}"/>
    <cellStyle name="ハイパーリンク" xfId="2" builtinId="8"/>
    <cellStyle name="桁区切り 2" xfId="1" xr:uid="{C99E74F5-4CDC-4978-8A8D-23A07C8A7793}"/>
    <cellStyle name="通貨" xfId="7" builtinId="7"/>
    <cellStyle name="標準" xfId="0" builtinId="0"/>
    <cellStyle name="標準 2" xfId="4" xr:uid="{56078FAD-4347-43FC-B192-83BBCB27DA64}"/>
    <cellStyle name="標準 3" xfId="5" xr:uid="{1491AFBB-13B9-4770-9C72-6BA428A17D40}"/>
    <cellStyle name="標準_FRA_2005_Global_Tables_EN" xfId="3" xr:uid="{C3A26CDB-20FD-4BDD-A064-289267C6C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04945417667278E-2"/>
          <c:y val="0.10266879216785019"/>
          <c:w val="0.71924251266890549"/>
          <c:h val="0.79453134309131601"/>
        </c:manualLayout>
      </c:layout>
      <c:lineChart>
        <c:grouping val="standard"/>
        <c:varyColors val="0"/>
        <c:ser>
          <c:idx val="1"/>
          <c:order val="1"/>
          <c:tx>
            <c:strRef>
              <c:f>'P24 特用林産物の動向'!$A$32:$B$32</c:f>
              <c:strCache>
                <c:ptCount val="2"/>
                <c:pt idx="0">
                  <c:v>新潟県</c:v>
                </c:pt>
              </c:strCache>
            </c:strRef>
          </c:tx>
          <c:cat>
            <c:strRef>
              <c:f>'P24 特用林産物の動向'!$C$30:$H$30</c:f>
              <c:strCache>
                <c:ptCount val="6"/>
                <c:pt idx="0">
                  <c:v>R元</c:v>
                </c:pt>
                <c:pt idx="1">
                  <c:v>R2</c:v>
                </c:pt>
                <c:pt idx="2">
                  <c:v>R3</c:v>
                </c:pt>
                <c:pt idx="3">
                  <c:v>R4</c:v>
                </c:pt>
                <c:pt idx="4">
                  <c:v>R5</c:v>
                </c:pt>
                <c:pt idx="5">
                  <c:v>R6</c:v>
                </c:pt>
              </c:strCache>
            </c:strRef>
          </c:cat>
          <c:val>
            <c:numRef>
              <c:f>'P24 特用林産物の動向'!$C$32:$H$32</c:f>
              <c:numCache>
                <c:formatCode>#,##0_);[Red]\(#,##0\)</c:formatCode>
                <c:ptCount val="6"/>
                <c:pt idx="0">
                  <c:v>4555</c:v>
                </c:pt>
                <c:pt idx="1">
                  <c:v>4694</c:v>
                </c:pt>
                <c:pt idx="2">
                  <c:v>4270</c:v>
                </c:pt>
                <c:pt idx="3" formatCode="#,##0_);[Red]\(#,##0\)">
                  <c:v>4184</c:v>
                </c:pt>
                <c:pt idx="4" formatCode="#,##0_);[Red]\(#,##0\)">
                  <c:v>4573</c:v>
                </c:pt>
                <c:pt idx="5" formatCode="#,##0_);[Red]\(#,##0\)">
                  <c:v>4848</c:v>
                </c:pt>
              </c:numCache>
            </c:numRef>
          </c:val>
          <c:smooth val="0"/>
          <c:extLst>
            <c:ext xmlns:c16="http://schemas.microsoft.com/office/drawing/2014/chart" uri="{C3380CC4-5D6E-409C-BE32-E72D297353CC}">
              <c16:uniqueId val="{00000000-F8D3-48DA-9564-BF120E0F8A3F}"/>
            </c:ext>
          </c:extLst>
        </c:ser>
        <c:ser>
          <c:idx val="2"/>
          <c:order val="2"/>
          <c:tx>
            <c:strRef>
              <c:f>'P24 特用林産物の動向'!$A$33:$B$33</c:f>
              <c:strCache>
                <c:ptCount val="2"/>
                <c:pt idx="0">
                  <c:v>山形県</c:v>
                </c:pt>
              </c:strCache>
            </c:strRef>
          </c:tx>
          <c:cat>
            <c:strRef>
              <c:f>'P24 特用林産物の動向'!$C$30:$H$30</c:f>
              <c:strCache>
                <c:ptCount val="6"/>
                <c:pt idx="0">
                  <c:v>R元</c:v>
                </c:pt>
                <c:pt idx="1">
                  <c:v>R2</c:v>
                </c:pt>
                <c:pt idx="2">
                  <c:v>R3</c:v>
                </c:pt>
                <c:pt idx="3">
                  <c:v>R4</c:v>
                </c:pt>
                <c:pt idx="4">
                  <c:v>R5</c:v>
                </c:pt>
                <c:pt idx="5">
                  <c:v>R6</c:v>
                </c:pt>
              </c:strCache>
            </c:strRef>
          </c:cat>
          <c:val>
            <c:numRef>
              <c:f>'P24 特用林産物の動向'!$C$33:$H$33</c:f>
              <c:numCache>
                <c:formatCode>#,##0_);[Red]\(#,##0\)</c:formatCode>
                <c:ptCount val="6"/>
                <c:pt idx="0">
                  <c:v>441</c:v>
                </c:pt>
                <c:pt idx="1">
                  <c:v>396</c:v>
                </c:pt>
                <c:pt idx="2">
                  <c:v>360</c:v>
                </c:pt>
                <c:pt idx="3" formatCode="#,##0_);[Red]\(#,##0\)">
                  <c:v>361</c:v>
                </c:pt>
                <c:pt idx="4" formatCode="#,##0_);[Red]\(#,##0\)">
                  <c:v>388</c:v>
                </c:pt>
                <c:pt idx="5" formatCode="#,##0_);[Red]\(#,##0\)">
                  <c:v>366</c:v>
                </c:pt>
              </c:numCache>
            </c:numRef>
          </c:val>
          <c:smooth val="0"/>
          <c:extLst>
            <c:ext xmlns:c16="http://schemas.microsoft.com/office/drawing/2014/chart" uri="{C3380CC4-5D6E-409C-BE32-E72D297353CC}">
              <c16:uniqueId val="{00000001-F8D3-48DA-9564-BF120E0F8A3F}"/>
            </c:ext>
          </c:extLst>
        </c:ser>
        <c:ser>
          <c:idx val="3"/>
          <c:order val="3"/>
          <c:tx>
            <c:strRef>
              <c:f>'P24 特用林産物の動向'!$A$34:$B$34</c:f>
              <c:strCache>
                <c:ptCount val="2"/>
                <c:pt idx="0">
                  <c:v>福島県</c:v>
                </c:pt>
              </c:strCache>
            </c:strRef>
          </c:tx>
          <c:cat>
            <c:strRef>
              <c:f>'P24 特用林産物の動向'!$C$30:$H$30</c:f>
              <c:strCache>
                <c:ptCount val="6"/>
                <c:pt idx="0">
                  <c:v>R元</c:v>
                </c:pt>
                <c:pt idx="1">
                  <c:v>R2</c:v>
                </c:pt>
                <c:pt idx="2">
                  <c:v>R3</c:v>
                </c:pt>
                <c:pt idx="3">
                  <c:v>R4</c:v>
                </c:pt>
                <c:pt idx="4">
                  <c:v>R5</c:v>
                </c:pt>
                <c:pt idx="5">
                  <c:v>R6</c:v>
                </c:pt>
              </c:strCache>
            </c:strRef>
          </c:cat>
          <c:val>
            <c:numRef>
              <c:f>'P24 特用林産物の動向'!$C$34:$H$34</c:f>
              <c:numCache>
                <c:formatCode>#,##0_);[Red]\(#,##0\)</c:formatCode>
                <c:ptCount val="6"/>
                <c:pt idx="0">
                  <c:v>309</c:v>
                </c:pt>
                <c:pt idx="1">
                  <c:v>321</c:v>
                </c:pt>
                <c:pt idx="2">
                  <c:v>337</c:v>
                </c:pt>
                <c:pt idx="3" formatCode="#,##0_);[Red]\(#,##0\)">
                  <c:v>368</c:v>
                </c:pt>
                <c:pt idx="4" formatCode="#,##0_);[Red]\(#,##0\)">
                  <c:v>386</c:v>
                </c:pt>
                <c:pt idx="5" formatCode="#,##0_);[Red]\(#,##0\)">
                  <c:v>428</c:v>
                </c:pt>
              </c:numCache>
            </c:numRef>
          </c:val>
          <c:smooth val="0"/>
          <c:extLst>
            <c:ext xmlns:c16="http://schemas.microsoft.com/office/drawing/2014/chart" uri="{C3380CC4-5D6E-409C-BE32-E72D297353CC}">
              <c16:uniqueId val="{00000002-F8D3-48DA-9564-BF120E0F8A3F}"/>
            </c:ext>
          </c:extLst>
        </c:ser>
        <c:ser>
          <c:idx val="4"/>
          <c:order val="4"/>
          <c:tx>
            <c:strRef>
              <c:f>'P24 特用林産物の動向'!$A$35:$B$35</c:f>
              <c:strCache>
                <c:ptCount val="2"/>
                <c:pt idx="0">
                  <c:v>群馬県</c:v>
                </c:pt>
              </c:strCache>
            </c:strRef>
          </c:tx>
          <c:cat>
            <c:strRef>
              <c:f>'P24 特用林産物の動向'!$C$30:$H$30</c:f>
              <c:strCache>
                <c:ptCount val="6"/>
                <c:pt idx="0">
                  <c:v>R元</c:v>
                </c:pt>
                <c:pt idx="1">
                  <c:v>R2</c:v>
                </c:pt>
                <c:pt idx="2">
                  <c:v>R3</c:v>
                </c:pt>
                <c:pt idx="3">
                  <c:v>R4</c:v>
                </c:pt>
                <c:pt idx="4">
                  <c:v>R5</c:v>
                </c:pt>
                <c:pt idx="5">
                  <c:v>R6</c:v>
                </c:pt>
              </c:strCache>
            </c:strRef>
          </c:cat>
          <c:val>
            <c:numRef>
              <c:f>'P24 特用林産物の動向'!$C$35:$H$35</c:f>
              <c:numCache>
                <c:formatCode>#,##0_);[Red]\(#,##0\)</c:formatCode>
                <c:ptCount val="6"/>
                <c:pt idx="0">
                  <c:v>441</c:v>
                </c:pt>
                <c:pt idx="1">
                  <c:v>430</c:v>
                </c:pt>
                <c:pt idx="2">
                  <c:v>396</c:v>
                </c:pt>
                <c:pt idx="3" formatCode="#,##0_);[Red]\(#,##0\)">
                  <c:v>403</c:v>
                </c:pt>
                <c:pt idx="4" formatCode="#,##0_);[Red]\(#,##0\)">
                  <c:v>442</c:v>
                </c:pt>
                <c:pt idx="5" formatCode="#,##0_);[Red]\(#,##0\)">
                  <c:v>482</c:v>
                </c:pt>
              </c:numCache>
            </c:numRef>
          </c:val>
          <c:smooth val="0"/>
          <c:extLst>
            <c:ext xmlns:c16="http://schemas.microsoft.com/office/drawing/2014/chart" uri="{C3380CC4-5D6E-409C-BE32-E72D297353CC}">
              <c16:uniqueId val="{00000003-F8D3-48DA-9564-BF120E0F8A3F}"/>
            </c:ext>
          </c:extLst>
        </c:ser>
        <c:ser>
          <c:idx val="5"/>
          <c:order val="5"/>
          <c:tx>
            <c:strRef>
              <c:f>'P24 特用林産物の動向'!$A$36:$B$36</c:f>
              <c:strCache>
                <c:ptCount val="2"/>
                <c:pt idx="0">
                  <c:v>富山県</c:v>
                </c:pt>
              </c:strCache>
            </c:strRef>
          </c:tx>
          <c:cat>
            <c:strRef>
              <c:f>'P24 特用林産物の動向'!$C$30:$H$30</c:f>
              <c:strCache>
                <c:ptCount val="6"/>
                <c:pt idx="0">
                  <c:v>R元</c:v>
                </c:pt>
                <c:pt idx="1">
                  <c:v>R2</c:v>
                </c:pt>
                <c:pt idx="2">
                  <c:v>R3</c:v>
                </c:pt>
                <c:pt idx="3">
                  <c:v>R4</c:v>
                </c:pt>
                <c:pt idx="4">
                  <c:v>R5</c:v>
                </c:pt>
                <c:pt idx="5">
                  <c:v>R6</c:v>
                </c:pt>
              </c:strCache>
            </c:strRef>
          </c:cat>
          <c:val>
            <c:numRef>
              <c:f>'P24 特用林産物の動向'!$C$36:$H$36</c:f>
              <c:numCache>
                <c:formatCode>#,##0_);[Red]\(#,##0\)</c:formatCode>
                <c:ptCount val="6"/>
                <c:pt idx="0">
                  <c:v>282</c:v>
                </c:pt>
                <c:pt idx="1">
                  <c:v>314</c:v>
                </c:pt>
                <c:pt idx="2">
                  <c:v>319</c:v>
                </c:pt>
                <c:pt idx="3" formatCode="#,##0_);[Red]\(#,##0\)">
                  <c:v>320</c:v>
                </c:pt>
                <c:pt idx="4" formatCode="#,##0_);[Red]\(#,##0\)">
                  <c:v>353</c:v>
                </c:pt>
                <c:pt idx="5" formatCode="#,##0_);[Red]\(#,##0\)">
                  <c:v>376</c:v>
                </c:pt>
              </c:numCache>
            </c:numRef>
          </c:val>
          <c:smooth val="0"/>
          <c:extLst>
            <c:ext xmlns:c16="http://schemas.microsoft.com/office/drawing/2014/chart" uri="{C3380CC4-5D6E-409C-BE32-E72D297353CC}">
              <c16:uniqueId val="{00000004-F8D3-48DA-9564-BF120E0F8A3F}"/>
            </c:ext>
          </c:extLst>
        </c:ser>
        <c:ser>
          <c:idx val="6"/>
          <c:order val="6"/>
          <c:tx>
            <c:strRef>
              <c:f>'P24 特用林産物の動向'!$A$37:$B$37</c:f>
              <c:strCache>
                <c:ptCount val="2"/>
                <c:pt idx="0">
                  <c:v>長野県</c:v>
                </c:pt>
              </c:strCache>
            </c:strRef>
          </c:tx>
          <c:cat>
            <c:strRef>
              <c:f>'P24 特用林産物の動向'!$C$30:$H$30</c:f>
              <c:strCache>
                <c:ptCount val="6"/>
                <c:pt idx="0">
                  <c:v>R元</c:v>
                </c:pt>
                <c:pt idx="1">
                  <c:v>R2</c:v>
                </c:pt>
                <c:pt idx="2">
                  <c:v>R3</c:v>
                </c:pt>
                <c:pt idx="3">
                  <c:v>R4</c:v>
                </c:pt>
                <c:pt idx="4">
                  <c:v>R5</c:v>
                </c:pt>
                <c:pt idx="5">
                  <c:v>R6</c:v>
                </c:pt>
              </c:strCache>
            </c:strRef>
          </c:cat>
          <c:val>
            <c:numRef>
              <c:f>'P24 特用林産物の動向'!$C$37:$H$37</c:f>
              <c:numCache>
                <c:formatCode>#,##0_);[Red]\(#,##0\)</c:formatCode>
                <c:ptCount val="6"/>
                <c:pt idx="0">
                  <c:v>5094</c:v>
                </c:pt>
                <c:pt idx="1">
                  <c:v>5456</c:v>
                </c:pt>
                <c:pt idx="2">
                  <c:v>5023</c:v>
                </c:pt>
                <c:pt idx="3" formatCode="#,##0_);[Red]\(#,##0\)">
                  <c:v>4870</c:v>
                </c:pt>
                <c:pt idx="4" formatCode="#,##0_);[Red]\(#,##0\)">
                  <c:v>5408</c:v>
                </c:pt>
                <c:pt idx="5" formatCode="#,##0_);[Red]\(#,##0\)">
                  <c:v>5843</c:v>
                </c:pt>
              </c:numCache>
            </c:numRef>
          </c:val>
          <c:smooth val="0"/>
          <c:extLst>
            <c:ext xmlns:c16="http://schemas.microsoft.com/office/drawing/2014/chart" uri="{C3380CC4-5D6E-409C-BE32-E72D297353CC}">
              <c16:uniqueId val="{00000005-F8D3-48DA-9564-BF120E0F8A3F}"/>
            </c:ext>
          </c:extLst>
        </c:ser>
        <c:dLbls>
          <c:showLegendKey val="0"/>
          <c:showVal val="0"/>
          <c:showCatName val="0"/>
          <c:showSerName val="0"/>
          <c:showPercent val="0"/>
          <c:showBubbleSize val="0"/>
        </c:dLbls>
        <c:marker val="1"/>
        <c:smooth val="0"/>
        <c:axId val="328335480"/>
        <c:axId val="1"/>
      </c:lineChart>
      <c:lineChart>
        <c:grouping val="standard"/>
        <c:varyColors val="0"/>
        <c:ser>
          <c:idx val="0"/>
          <c:order val="0"/>
          <c:tx>
            <c:strRef>
              <c:f>'P24 特用林産物の動向'!$A$31:$B$31</c:f>
              <c:strCache>
                <c:ptCount val="2"/>
                <c:pt idx="0">
                  <c:v>全国</c:v>
                </c:pt>
              </c:strCache>
            </c:strRef>
          </c:tx>
          <c:cat>
            <c:strRef>
              <c:f>'P24 特用林産物の動向'!$C$30:$H$30</c:f>
              <c:strCache>
                <c:ptCount val="6"/>
                <c:pt idx="0">
                  <c:v>R元</c:v>
                </c:pt>
                <c:pt idx="1">
                  <c:v>R2</c:v>
                </c:pt>
                <c:pt idx="2">
                  <c:v>R3</c:v>
                </c:pt>
                <c:pt idx="3">
                  <c:v>R4</c:v>
                </c:pt>
                <c:pt idx="4">
                  <c:v>R5</c:v>
                </c:pt>
                <c:pt idx="5">
                  <c:v>R6</c:v>
                </c:pt>
              </c:strCache>
            </c:strRef>
          </c:cat>
          <c:val>
            <c:numRef>
              <c:f>'P24 特用林産物の動向'!$C$31:$H$31</c:f>
              <c:numCache>
                <c:formatCode>#,##0_);[Red]\(#,##0\)</c:formatCode>
                <c:ptCount val="6"/>
                <c:pt idx="0">
                  <c:v>21702</c:v>
                </c:pt>
                <c:pt idx="1">
                  <c:v>22596</c:v>
                </c:pt>
                <c:pt idx="2">
                  <c:v>20916</c:v>
                </c:pt>
                <c:pt idx="3" formatCode="#,##0_);[Red]\(#,##0\)">
                  <c:v>20795</c:v>
                </c:pt>
                <c:pt idx="4" formatCode="#,##0_);[Red]\(#,##0\)">
                  <c:v>21992</c:v>
                </c:pt>
                <c:pt idx="5" formatCode="#,##0_);[Red]\(#,##0\)">
                  <c:v>23227</c:v>
                </c:pt>
              </c:numCache>
            </c:numRef>
          </c:val>
          <c:smooth val="0"/>
          <c:extLst>
            <c:ext xmlns:c16="http://schemas.microsoft.com/office/drawing/2014/chart" uri="{C3380CC4-5D6E-409C-BE32-E72D297353CC}">
              <c16:uniqueId val="{00000006-F8D3-48DA-9564-BF120E0F8A3F}"/>
            </c:ext>
          </c:extLst>
        </c:ser>
        <c:dLbls>
          <c:showLegendKey val="0"/>
          <c:showVal val="0"/>
          <c:showCatName val="0"/>
          <c:showSerName val="0"/>
          <c:showPercent val="0"/>
          <c:showBubbleSize val="0"/>
        </c:dLbls>
        <c:marker val="1"/>
        <c:smooth val="0"/>
        <c:axId val="3"/>
        <c:axId val="4"/>
      </c:lineChart>
      <c:catAx>
        <c:axId val="328335480"/>
        <c:scaling>
          <c:orientation val="minMax"/>
        </c:scaling>
        <c:delete val="0"/>
        <c:axPos val="b"/>
        <c:numFmt formatCode="General" sourceLinked="1"/>
        <c:majorTickMark val="out"/>
        <c:minorTickMark val="none"/>
        <c:tickLblPos val="nextTo"/>
        <c:txPr>
          <a:bodyPr/>
          <a:lstStyle/>
          <a:p>
            <a:pPr>
              <a:defRPr>
                <a:latin typeface="ＭＳ 明朝" panose="02020609040205080304" pitchFamily="17" charset="-128"/>
                <a:ea typeface="ＭＳ 明朝" panose="02020609040205080304" pitchFamily="17" charset="-128"/>
              </a:defRPr>
            </a:pPr>
            <a:endParaRPr lang="ja-JP"/>
          </a:p>
        </c:txPr>
        <c:crossAx val="1"/>
        <c:crosses val="autoZero"/>
        <c:auto val="1"/>
        <c:lblAlgn val="ctr"/>
        <c:lblOffset val="100"/>
        <c:noMultiLvlLbl val="0"/>
      </c:catAx>
      <c:valAx>
        <c:axId val="1"/>
        <c:scaling>
          <c:orientation val="minMax"/>
          <c:max val="8000"/>
        </c:scaling>
        <c:delete val="0"/>
        <c:axPos val="l"/>
        <c:majorGridlines/>
        <c:numFmt formatCode="#,##0_);[Red]\(#,##0\)" sourceLinked="1"/>
        <c:majorTickMark val="out"/>
        <c:minorTickMark val="none"/>
        <c:tickLblPos val="nextTo"/>
        <c:txPr>
          <a:bodyPr/>
          <a:lstStyle/>
          <a:p>
            <a:pPr>
              <a:defRPr>
                <a:latin typeface="ＭＳ 明朝" panose="02020609040205080304" pitchFamily="17" charset="-128"/>
                <a:ea typeface="ＭＳ 明朝" panose="02020609040205080304" pitchFamily="17" charset="-128"/>
              </a:defRPr>
            </a:pPr>
            <a:endParaRPr lang="ja-JP"/>
          </a:p>
        </c:txPr>
        <c:crossAx val="328335480"/>
        <c:crosses val="autoZero"/>
        <c:crossBetween val="between"/>
        <c:majorUnit val="1000"/>
        <c:minorUnit val="10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5000"/>
          <c:min val="0"/>
        </c:scaling>
        <c:delete val="0"/>
        <c:axPos val="r"/>
        <c:minorGridlines>
          <c:spPr>
            <a:ln>
              <a:noFill/>
            </a:ln>
          </c:spPr>
        </c:minorGridlines>
        <c:numFmt formatCode="#,##0_);[Red]\(#,##0\)" sourceLinked="1"/>
        <c:majorTickMark val="out"/>
        <c:minorTickMark val="none"/>
        <c:tickLblPos val="nextTo"/>
        <c:txPr>
          <a:bodyPr/>
          <a:lstStyle/>
          <a:p>
            <a:pPr>
              <a:defRPr>
                <a:latin typeface="ＭＳ 明朝" panose="02020609040205080304" pitchFamily="17" charset="-128"/>
                <a:ea typeface="ＭＳ 明朝" panose="02020609040205080304" pitchFamily="17" charset="-128"/>
              </a:defRPr>
            </a:pPr>
            <a:endParaRPr lang="ja-JP"/>
          </a:p>
        </c:txPr>
        <c:crossAx val="3"/>
        <c:crosses val="max"/>
        <c:crossBetween val="between"/>
        <c:majorUnit val="5000"/>
        <c:minorUnit val="5000"/>
      </c:valAx>
    </c:plotArea>
    <c:legend>
      <c:legendPos val="b"/>
      <c:layout>
        <c:manualLayout>
          <c:xMode val="edge"/>
          <c:yMode val="edge"/>
          <c:x val="0.86936060695936701"/>
          <c:y val="0.13767676279728838"/>
          <c:w val="0.11811214971154121"/>
          <c:h val="0.72175708097837454"/>
        </c:manualLayout>
      </c:layout>
      <c:overlay val="0"/>
      <c:txPr>
        <a:bodyPr/>
        <a:lstStyle/>
        <a:p>
          <a:pPr>
            <a:defRPr>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27178924144523E-2"/>
          <c:y val="0.10107644025257966"/>
          <c:w val="0.52362819525182158"/>
          <c:h val="0.81301652942237179"/>
        </c:manualLayout>
      </c:layout>
      <c:barChart>
        <c:barDir val="col"/>
        <c:grouping val="stacked"/>
        <c:varyColors val="0"/>
        <c:ser>
          <c:idx val="0"/>
          <c:order val="0"/>
          <c:tx>
            <c:strRef>
              <c:f>'P25 生しいたけ輸入量・価格推移'!$A$35</c:f>
              <c:strCache>
                <c:ptCount val="1"/>
                <c:pt idx="0">
                  <c:v>輸入量（トン）</c:v>
                </c:pt>
              </c:strCache>
            </c:strRef>
          </c:tx>
          <c:spPr>
            <a:solidFill>
              <a:schemeClr val="tx2">
                <a:lumMod val="10000"/>
                <a:lumOff val="90000"/>
              </a:schemeClr>
            </a:solidFill>
            <a:ln>
              <a:solidFill>
                <a:schemeClr val="tx1"/>
              </a:solidFill>
            </a:ln>
          </c:spPr>
          <c:invertIfNegative val="0"/>
          <c:dLbls>
            <c:dLbl>
              <c:idx val="0"/>
              <c:spPr/>
              <c:txPr>
                <a:bodyPr/>
                <a:lstStyle/>
                <a:p>
                  <a:pPr>
                    <a:defRPr sz="1200"/>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2B5-4FC8-9C92-DE0D2CC82C73}"/>
                </c:ext>
              </c:extLst>
            </c:dLbl>
            <c:dLbl>
              <c:idx val="1"/>
              <c:spPr/>
              <c:txPr>
                <a:bodyPr/>
                <a:lstStyle/>
                <a:p>
                  <a:pPr>
                    <a:defRPr sz="1200"/>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2B5-4FC8-9C92-DE0D2CC82C73}"/>
                </c:ext>
              </c:extLst>
            </c:dLbl>
            <c:dLbl>
              <c:idx val="2"/>
              <c:spPr/>
              <c:txPr>
                <a:bodyPr/>
                <a:lstStyle/>
                <a:p>
                  <a:pPr>
                    <a:defRPr sz="1200"/>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2B5-4FC8-9C92-DE0D2CC82C73}"/>
                </c:ext>
              </c:extLst>
            </c:dLbl>
            <c:dLbl>
              <c:idx val="3"/>
              <c:spPr/>
              <c:txPr>
                <a:bodyPr/>
                <a:lstStyle/>
                <a:p>
                  <a:pPr>
                    <a:defRPr sz="1200"/>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3-C2B5-4FC8-9C92-DE0D2CC82C73}"/>
                </c:ext>
              </c:extLst>
            </c:dLbl>
            <c:dLbl>
              <c:idx val="4"/>
              <c:spPr/>
              <c:txPr>
                <a:bodyPr/>
                <a:lstStyle/>
                <a:p>
                  <a:pPr>
                    <a:defRPr sz="1200"/>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4-C2B5-4FC8-9C92-DE0D2CC82C73}"/>
                </c:ext>
              </c:extLst>
            </c:dLbl>
            <c:spPr>
              <a:noFill/>
              <a:ln w="25400">
                <a:noFill/>
              </a:ln>
            </c:spPr>
            <c:txPr>
              <a:bodyPr/>
              <a:lstStyle/>
              <a:p>
                <a:pPr>
                  <a:defRPr sz="1200"/>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 生しいたけ輸入量・価格推移'!$B$34:$F$34</c:f>
              <c:strCache>
                <c:ptCount val="5"/>
                <c:pt idx="0">
                  <c:v>R2</c:v>
                </c:pt>
                <c:pt idx="1">
                  <c:v>R3</c:v>
                </c:pt>
                <c:pt idx="2">
                  <c:v>R4</c:v>
                </c:pt>
                <c:pt idx="3">
                  <c:v>R5</c:v>
                </c:pt>
                <c:pt idx="4">
                  <c:v>R6</c:v>
                </c:pt>
              </c:strCache>
            </c:strRef>
          </c:cat>
          <c:val>
            <c:numRef>
              <c:f>'P25 生しいたけ輸入量・価格推移'!$B$35:$F$35</c:f>
              <c:numCache>
                <c:formatCode>#,##0_);[Red]\(#,##0\)</c:formatCode>
                <c:ptCount val="5"/>
                <c:pt idx="0">
                  <c:v>1785</c:v>
                </c:pt>
                <c:pt idx="1">
                  <c:v>1988</c:v>
                </c:pt>
                <c:pt idx="2">
                  <c:v>2262</c:v>
                </c:pt>
                <c:pt idx="3">
                  <c:v>2161</c:v>
                </c:pt>
                <c:pt idx="4">
                  <c:v>2691</c:v>
                </c:pt>
              </c:numCache>
            </c:numRef>
          </c:val>
          <c:extLst>
            <c:ext xmlns:c16="http://schemas.microsoft.com/office/drawing/2014/chart" uri="{C3380CC4-5D6E-409C-BE32-E72D297353CC}">
              <c16:uniqueId val="{00000006-C2B5-4FC8-9C92-DE0D2CC82C73}"/>
            </c:ext>
          </c:extLst>
        </c:ser>
        <c:dLbls>
          <c:showLegendKey val="0"/>
          <c:showVal val="0"/>
          <c:showCatName val="0"/>
          <c:showSerName val="0"/>
          <c:showPercent val="0"/>
          <c:showBubbleSize val="0"/>
        </c:dLbls>
        <c:gapWidth val="80"/>
        <c:overlap val="100"/>
        <c:axId val="328332856"/>
        <c:axId val="1"/>
      </c:barChart>
      <c:lineChart>
        <c:grouping val="standard"/>
        <c:varyColors val="0"/>
        <c:ser>
          <c:idx val="1"/>
          <c:order val="1"/>
          <c:tx>
            <c:strRef>
              <c:f>'P25 生しいたけ輸入量・価格推移'!$A$36</c:f>
              <c:strCache>
                <c:ptCount val="1"/>
                <c:pt idx="0">
                  <c:v>国産生しいたけ価格（円/kg）</c:v>
                </c:pt>
              </c:strCache>
            </c:strRef>
          </c:tx>
          <c:marker>
            <c:symbol val="square"/>
            <c:size val="5"/>
          </c:marker>
          <c:dLbls>
            <c:dLbl>
              <c:idx val="0"/>
              <c:layout>
                <c:manualLayout>
                  <c:x val="-2.4855879316455307E-2"/>
                  <c:y val="-4.4766160043947997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B5-4FC8-9C92-DE0D2CC82C73}"/>
                </c:ext>
              </c:extLst>
            </c:dLbl>
            <c:dLbl>
              <c:idx val="1"/>
              <c:layout>
                <c:manualLayout>
                  <c:x val="-2.4642001941538129E-2"/>
                  <c:y val="-4.1966672770554846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2B5-4FC8-9C92-DE0D2CC82C73}"/>
                </c:ext>
              </c:extLst>
            </c:dLbl>
            <c:dLbl>
              <c:idx val="2"/>
              <c:layout>
                <c:manualLayout>
                  <c:x val="-2.808024548402038E-2"/>
                  <c:y val="-4.7867043337140112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2B5-4FC8-9C92-DE0D2CC82C73}"/>
                </c:ext>
              </c:extLst>
            </c:dLbl>
            <c:dLbl>
              <c:idx val="3"/>
              <c:layout>
                <c:manualLayout>
                  <c:x val="-3.0710745715609077E-2"/>
                  <c:y val="-3.565330287912484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2B5-4FC8-9C92-DE0D2CC82C73}"/>
                </c:ext>
              </c:extLst>
            </c:dLbl>
            <c:dLbl>
              <c:idx val="4"/>
              <c:layout>
                <c:manualLayout>
                  <c:x val="-3.1583832842812458E-2"/>
                  <c:y val="-3.8960629921259843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2B5-4FC8-9C92-DE0D2CC82C73}"/>
                </c:ext>
              </c:extLst>
            </c:dLbl>
            <c:dLbl>
              <c:idx val="5"/>
              <c:layout>
                <c:manualLayout>
                  <c:x val="-2.818003913894325E-2"/>
                  <c:y val="-5.2754072924747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2B5-4FC8-9C92-DE0D2CC82C73}"/>
                </c:ext>
              </c:extLst>
            </c:dLbl>
            <c:spPr>
              <a:noFill/>
              <a:ln w="25400">
                <a:noFill/>
              </a:ln>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 生しいたけ輸入量・価格推移'!$B$34:$F$34</c:f>
              <c:strCache>
                <c:ptCount val="5"/>
                <c:pt idx="0">
                  <c:v>R2</c:v>
                </c:pt>
                <c:pt idx="1">
                  <c:v>R3</c:v>
                </c:pt>
                <c:pt idx="2">
                  <c:v>R4</c:v>
                </c:pt>
                <c:pt idx="3">
                  <c:v>R5</c:v>
                </c:pt>
                <c:pt idx="4">
                  <c:v>R6</c:v>
                </c:pt>
              </c:strCache>
            </c:strRef>
          </c:cat>
          <c:val>
            <c:numRef>
              <c:f>'P25 生しいたけ輸入量・価格推移'!$B$36:$F$36</c:f>
              <c:numCache>
                <c:formatCode>#,##0_);[Red]\(#,##0\)</c:formatCode>
                <c:ptCount val="5"/>
                <c:pt idx="0">
                  <c:v>955</c:v>
                </c:pt>
                <c:pt idx="1">
                  <c:v>907</c:v>
                </c:pt>
                <c:pt idx="2">
                  <c:v>984</c:v>
                </c:pt>
                <c:pt idx="3">
                  <c:v>1088</c:v>
                </c:pt>
                <c:pt idx="4">
                  <c:v>1056</c:v>
                </c:pt>
              </c:numCache>
            </c:numRef>
          </c:val>
          <c:smooth val="0"/>
          <c:extLst>
            <c:ext xmlns:c16="http://schemas.microsoft.com/office/drawing/2014/chart" uri="{C3380CC4-5D6E-409C-BE32-E72D297353CC}">
              <c16:uniqueId val="{0000000D-C2B5-4FC8-9C92-DE0D2CC82C73}"/>
            </c:ext>
          </c:extLst>
        </c:ser>
        <c:ser>
          <c:idx val="2"/>
          <c:order val="2"/>
          <c:tx>
            <c:strRef>
              <c:f>'P25 生しいたけ輸入量・価格推移'!$A$37</c:f>
              <c:strCache>
                <c:ptCount val="1"/>
                <c:pt idx="0">
                  <c:v>輸入生しいたけ価格（円/kg）</c:v>
                </c:pt>
              </c:strCache>
            </c:strRef>
          </c:tx>
          <c:marker>
            <c:symbol val="triangle"/>
            <c:size val="5"/>
          </c:marker>
          <c:dLbls>
            <c:dLbl>
              <c:idx val="0"/>
              <c:layout>
                <c:manualLayout>
                  <c:x val="-2.9706060243220259E-2"/>
                  <c:y val="-3.2675522706647801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2B5-4FC8-9C92-DE0D2CC82C73}"/>
                </c:ext>
              </c:extLst>
            </c:dLbl>
            <c:dLbl>
              <c:idx val="1"/>
              <c:layout>
                <c:manualLayout>
                  <c:x val="-3.1655475833018677E-2"/>
                  <c:y val="-3.9195493948416781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2B5-4FC8-9C92-DE0D2CC82C73}"/>
                </c:ext>
              </c:extLst>
            </c:dLbl>
            <c:dLbl>
              <c:idx val="2"/>
              <c:layout>
                <c:manualLayout>
                  <c:x val="-3.5042353237359304E-2"/>
                  <c:y val="-3.578405128848882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2B5-4FC8-9C92-DE0D2CC82C73}"/>
                </c:ext>
              </c:extLst>
            </c:dLbl>
            <c:dLbl>
              <c:idx val="3"/>
              <c:layout>
                <c:manualLayout>
                  <c:x val="-3.3547785934242721E-2"/>
                  <c:y val="-3.8829813890185833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2B5-4FC8-9C92-DE0D2CC82C73}"/>
                </c:ext>
              </c:extLst>
            </c:dLbl>
            <c:dLbl>
              <c:idx val="4"/>
              <c:layout>
                <c:manualLayout>
                  <c:x val="-2.9614435181903632E-2"/>
                  <c:y val="-2.9415613745956175E-2"/>
                </c:manualLayout>
              </c:layout>
              <c:spPr/>
              <c:txPr>
                <a:bodyPr/>
                <a:lstStyle/>
                <a:p>
                  <a:pPr>
                    <a:defRPr sz="12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2B5-4FC8-9C92-DE0D2CC82C73}"/>
                </c:ext>
              </c:extLst>
            </c:dLbl>
            <c:dLbl>
              <c:idx val="5"/>
              <c:layout>
                <c:manualLayout>
                  <c:x val="-2.6614481409001956E-2"/>
                  <c:y val="-4.96508921644686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2B5-4FC8-9C92-DE0D2CC82C73}"/>
                </c:ext>
              </c:extLst>
            </c:dLbl>
            <c:spPr>
              <a:noFill/>
              <a:ln w="25400">
                <a:noFill/>
              </a:ln>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 生しいたけ輸入量・価格推移'!$B$34:$F$34</c:f>
              <c:strCache>
                <c:ptCount val="5"/>
                <c:pt idx="0">
                  <c:v>R2</c:v>
                </c:pt>
                <c:pt idx="1">
                  <c:v>R3</c:v>
                </c:pt>
                <c:pt idx="2">
                  <c:v>R4</c:v>
                </c:pt>
                <c:pt idx="3">
                  <c:v>R5</c:v>
                </c:pt>
                <c:pt idx="4">
                  <c:v>R6</c:v>
                </c:pt>
              </c:strCache>
            </c:strRef>
          </c:cat>
          <c:val>
            <c:numRef>
              <c:f>'P25 生しいたけ輸入量・価格推移'!$B$37:$F$37</c:f>
              <c:numCache>
                <c:formatCode>#,##0_);[Red]\(#,##0\)</c:formatCode>
                <c:ptCount val="5"/>
                <c:pt idx="0">
                  <c:v>281</c:v>
                </c:pt>
                <c:pt idx="1">
                  <c:v>278</c:v>
                </c:pt>
                <c:pt idx="2">
                  <c:v>308</c:v>
                </c:pt>
                <c:pt idx="3">
                  <c:v>321</c:v>
                </c:pt>
                <c:pt idx="4">
                  <c:v>323</c:v>
                </c:pt>
              </c:numCache>
            </c:numRef>
          </c:val>
          <c:smooth val="0"/>
          <c:extLst>
            <c:ext xmlns:c16="http://schemas.microsoft.com/office/drawing/2014/chart" uri="{C3380CC4-5D6E-409C-BE32-E72D297353CC}">
              <c16:uniqueId val="{00000014-C2B5-4FC8-9C92-DE0D2CC82C73}"/>
            </c:ext>
          </c:extLst>
        </c:ser>
        <c:dLbls>
          <c:showLegendKey val="0"/>
          <c:showVal val="0"/>
          <c:showCatName val="0"/>
          <c:showSerName val="0"/>
          <c:showPercent val="0"/>
          <c:showBubbleSize val="0"/>
        </c:dLbls>
        <c:marker val="1"/>
        <c:smooth val="0"/>
        <c:axId val="3"/>
        <c:axId val="4"/>
      </c:lineChart>
      <c:catAx>
        <c:axId val="328332856"/>
        <c:scaling>
          <c:orientation val="minMax"/>
        </c:scaling>
        <c:delete val="0"/>
        <c:axPos val="b"/>
        <c:numFmt formatCode="General" sourceLinked="0"/>
        <c:majorTickMark val="none"/>
        <c:minorTickMark val="none"/>
        <c:tickLblPos val="nextTo"/>
        <c:spPr>
          <a:ln>
            <a:solidFill>
              <a:schemeClr val="tx1">
                <a:alpha val="98000"/>
              </a:schemeClr>
            </a:solidFill>
          </a:ln>
        </c:spPr>
        <c:txPr>
          <a:bodyPr/>
          <a:lstStyle/>
          <a:p>
            <a:pPr>
              <a:defRPr sz="1200" spc="0" baseline="0"/>
            </a:pPr>
            <a:endParaRPr lang="ja-JP"/>
          </a:p>
        </c:txPr>
        <c:crossAx val="1"/>
        <c:crosses val="autoZero"/>
        <c:auto val="0"/>
        <c:lblAlgn val="ctr"/>
        <c:lblOffset val="0"/>
        <c:noMultiLvlLbl val="0"/>
      </c:catAx>
      <c:valAx>
        <c:axId val="1"/>
        <c:scaling>
          <c:orientation val="minMax"/>
          <c:max val="4000"/>
        </c:scaling>
        <c:delete val="0"/>
        <c:axPos val="l"/>
        <c:numFmt formatCode="#,##0_);[Red]\(#,##0\)" sourceLinked="1"/>
        <c:majorTickMark val="out"/>
        <c:minorTickMark val="none"/>
        <c:tickLblPos val="nextTo"/>
        <c:txPr>
          <a:bodyPr/>
          <a:lstStyle/>
          <a:p>
            <a:pPr>
              <a:defRPr sz="1200" spc="-100" baseline="0"/>
            </a:pPr>
            <a:endParaRPr lang="ja-JP"/>
          </a:p>
        </c:txPr>
        <c:crossAx val="328332856"/>
        <c:crossesAt val="0"/>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400"/>
          <c:min val="0"/>
        </c:scaling>
        <c:delete val="0"/>
        <c:axPos val="r"/>
        <c:numFmt formatCode="#,##0_);[Red]\(#,##0\)" sourceLinked="1"/>
        <c:majorTickMark val="out"/>
        <c:minorTickMark val="none"/>
        <c:tickLblPos val="nextTo"/>
        <c:txPr>
          <a:bodyPr/>
          <a:lstStyle/>
          <a:p>
            <a:pPr>
              <a:defRPr sz="1200" kern="1200" spc="-100" baseline="0"/>
            </a:pPr>
            <a:endParaRPr lang="ja-JP"/>
          </a:p>
        </c:txPr>
        <c:crossAx val="3"/>
        <c:crosses val="max"/>
        <c:crossBetween val="between"/>
      </c:valAx>
    </c:plotArea>
    <c:legend>
      <c:legendPos val="b"/>
      <c:layout>
        <c:manualLayout>
          <c:xMode val="edge"/>
          <c:yMode val="edge"/>
          <c:x val="0.66929466461320442"/>
          <c:y val="0.40359136267386869"/>
          <c:w val="0.31896343535570448"/>
          <c:h val="0.31781049107991938"/>
        </c:manualLayout>
      </c:layout>
      <c:overlay val="0"/>
      <c:txPr>
        <a:bodyPr/>
        <a:lstStyle/>
        <a:p>
          <a:pPr>
            <a:defRPr sz="1000">
              <a:solidFill>
                <a:schemeClr val="tx1"/>
              </a:solidFill>
            </a:defRPr>
          </a:pPr>
          <a:endParaRPr lang="ja-JP"/>
        </a:p>
      </c:txPr>
    </c:legend>
    <c:plotVisOnly val="1"/>
    <c:dispBlanksAs val="gap"/>
    <c:showDLblsOverMax val="0"/>
  </c:chart>
  <c:spPr>
    <a:ln>
      <a:noFill/>
    </a:ln>
  </c:spPr>
  <c:printSettings>
    <c:headerFooter/>
    <c:pageMargins b="0.75" l="0.7" r="0.7" t="0.75"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76199</xdr:colOff>
      <xdr:row>7</xdr:row>
      <xdr:rowOff>85725</xdr:rowOff>
    </xdr:from>
    <xdr:to>
      <xdr:col>10</xdr:col>
      <xdr:colOff>409575</xdr:colOff>
      <xdr:row>27</xdr:row>
      <xdr:rowOff>142875</xdr:rowOff>
    </xdr:to>
    <xdr:graphicFrame macro="">
      <xdr:nvGraphicFramePr>
        <xdr:cNvPr id="2" name="グラフ 1">
          <a:extLst>
            <a:ext uri="{FF2B5EF4-FFF2-40B4-BE49-F238E27FC236}">
              <a16:creationId xmlns:a16="http://schemas.microsoft.com/office/drawing/2014/main" id="{43B766CB-ADF1-485E-BB64-1CEA84B04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テキスト ボックス 1"/>
        <cdr:cNvSpPr txBox="1"/>
      </cdr:nvSpPr>
      <cdr:spPr>
        <a:xfrm xmlns:a="http://schemas.openxmlformats.org/drawingml/2006/main">
          <a:off x="0" y="7461"/>
          <a:ext cx="1085588" cy="19351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ja-JP" altLang="en-US" sz="1000"/>
            <a:t>千万円</a:t>
          </a:r>
        </a:p>
      </cdr:txBody>
    </cdr:sp>
  </cdr:relSizeAnchor>
  <cdr:relSizeAnchor xmlns:cdr="http://schemas.openxmlformats.org/drawingml/2006/chartDrawing">
    <cdr:from>
      <cdr:x>0.69794</cdr:x>
      <cdr:y>0</cdr:y>
    </cdr:from>
    <cdr:to>
      <cdr:x>0.95211</cdr:x>
      <cdr:y>0.05545</cdr:y>
    </cdr:to>
    <cdr:sp macro="" textlink="">
      <cdr:nvSpPr>
        <cdr:cNvPr id="3" name="テキスト ボックス 1"/>
        <cdr:cNvSpPr txBox="1"/>
      </cdr:nvSpPr>
      <cdr:spPr>
        <a:xfrm xmlns:a="http://schemas.openxmlformats.org/drawingml/2006/main">
          <a:off x="5471198" y="0"/>
          <a:ext cx="1992458" cy="17218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00">
              <a:latin typeface="ＭＳ 明朝" panose="02020609040205080304" pitchFamily="17" charset="-128"/>
              <a:ea typeface="ＭＳ 明朝" panose="02020609040205080304" pitchFamily="17" charset="-128"/>
            </a:rPr>
            <a:t>千万円</a:t>
          </a:r>
        </a:p>
      </cdr:txBody>
    </cdr:sp>
  </cdr:relSizeAnchor>
  <cdr:relSizeAnchor xmlns:cdr="http://schemas.openxmlformats.org/drawingml/2006/chartDrawing">
    <cdr:from>
      <cdr:x>0</cdr:x>
      <cdr:y>0</cdr:y>
    </cdr:from>
    <cdr:to>
      <cdr:x>0.2026</cdr:x>
      <cdr:y>0.06261</cdr:y>
    </cdr:to>
    <cdr:sp macro="" textlink="">
      <cdr:nvSpPr>
        <cdr:cNvPr id="4" name="テキスト ボックス 1"/>
        <cdr:cNvSpPr txBox="1"/>
      </cdr:nvSpPr>
      <cdr:spPr>
        <a:xfrm xmlns:a="http://schemas.openxmlformats.org/drawingml/2006/main">
          <a:off x="0" y="0"/>
          <a:ext cx="1588196" cy="19441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00">
              <a:latin typeface="ＭＳ 明朝" panose="02020609040205080304" pitchFamily="17" charset="-128"/>
              <a:ea typeface="ＭＳ 明朝" panose="02020609040205080304" pitchFamily="17" charset="-128"/>
            </a:rPr>
            <a:t>千万円</a:t>
          </a: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9334</xdr:colOff>
      <xdr:row>6</xdr:row>
      <xdr:rowOff>95251</xdr:rowOff>
    </xdr:from>
    <xdr:to>
      <xdr:col>5</xdr:col>
      <xdr:colOff>808594</xdr:colOff>
      <xdr:row>30</xdr:row>
      <xdr:rowOff>11297</xdr:rowOff>
    </xdr:to>
    <xdr:graphicFrame macro="">
      <xdr:nvGraphicFramePr>
        <xdr:cNvPr id="2" name="グラフ 1">
          <a:extLst>
            <a:ext uri="{FF2B5EF4-FFF2-40B4-BE49-F238E27FC236}">
              <a16:creationId xmlns:a16="http://schemas.microsoft.com/office/drawing/2014/main" id="{B6A409DE-A0CB-4B6B-ACCA-F4A87DD53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テキスト ボックス 1"/>
        <cdr:cNvSpPr txBox="1"/>
      </cdr:nvSpPr>
      <cdr:spPr>
        <a:xfrm xmlns:a="http://schemas.openxmlformats.org/drawingml/2006/main">
          <a:off x="0" y="0"/>
          <a:ext cx="587376" cy="3492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ja-JP" altLang="en-US" sz="1100"/>
            <a:t>（トン）</a:t>
          </a:r>
        </a:p>
      </cdr:txBody>
    </cdr:sp>
  </cdr:relSizeAnchor>
  <cdr:relSizeAnchor xmlns:cdr="http://schemas.openxmlformats.org/drawingml/2006/chartDrawing">
    <cdr:from>
      <cdr:x>0.58211</cdr:x>
      <cdr:y>0</cdr:y>
    </cdr:from>
    <cdr:to>
      <cdr:x>0.71855</cdr:x>
      <cdr:y>0.07539</cdr:y>
    </cdr:to>
    <cdr:sp macro="" textlink="">
      <cdr:nvSpPr>
        <cdr:cNvPr id="3" name="テキスト ボックス 1"/>
        <cdr:cNvSpPr txBox="1"/>
      </cdr:nvSpPr>
      <cdr:spPr>
        <a:xfrm xmlns:a="http://schemas.openxmlformats.org/drawingml/2006/main">
          <a:off x="3819714" y="0"/>
          <a:ext cx="895350" cy="303027"/>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100"/>
            <a:t>（円</a:t>
          </a:r>
          <a:r>
            <a:rPr lang="en-US" altLang="ja-JP" sz="1100"/>
            <a:t>/kg</a:t>
          </a:r>
          <a:r>
            <a:rPr lang="ja-JP" altLang="en-US" sz="1100"/>
            <a:t>）</a:t>
          </a:r>
        </a:p>
      </cdr:txBody>
    </cdr:sp>
  </cdr:relSizeAnchor>
  <cdr:relSizeAnchor xmlns:cdr="http://schemas.openxmlformats.org/drawingml/2006/chartDrawing">
    <cdr:from>
      <cdr:x>0</cdr:x>
      <cdr:y>0</cdr:y>
    </cdr:from>
    <cdr:to>
      <cdr:x>0</cdr:x>
      <cdr:y>0</cdr:y>
    </cdr:to>
    <cdr:sp macro="" textlink="">
      <cdr:nvSpPr>
        <cdr:cNvPr id="5" name="テキスト ボックス 1"/>
        <cdr:cNvSpPr txBox="1"/>
      </cdr:nvSpPr>
      <cdr:spPr>
        <a:xfrm xmlns:a="http://schemas.openxmlformats.org/drawingml/2006/main">
          <a:off x="0" y="0"/>
          <a:ext cx="624415" cy="32515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100"/>
            <a:t>（トン）</a:t>
          </a:r>
        </a:p>
      </cdr:txBody>
    </cdr:sp>
  </cdr:relSizeAnchor>
  <cdr:relSizeAnchor xmlns:cdr="http://schemas.openxmlformats.org/drawingml/2006/chartDrawing">
    <cdr:from>
      <cdr:x>0</cdr:x>
      <cdr:y>0</cdr:y>
    </cdr:from>
    <cdr:to>
      <cdr:x>0</cdr:x>
      <cdr:y>0</cdr:y>
    </cdr:to>
    <cdr:sp macro="" textlink="">
      <cdr:nvSpPr>
        <cdr:cNvPr id="6" name="テキスト ボックス 1"/>
        <cdr:cNvSpPr txBox="1"/>
      </cdr:nvSpPr>
      <cdr:spPr>
        <a:xfrm xmlns:a="http://schemas.openxmlformats.org/drawingml/2006/main">
          <a:off x="0" y="0"/>
          <a:ext cx="679450" cy="32515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100"/>
            <a:t>（トン）</a:t>
          </a:r>
        </a:p>
      </cdr:txBody>
    </cdr:sp>
  </cdr:relSizeAnchor>
  <cdr:relSizeAnchor xmlns:cdr="http://schemas.openxmlformats.org/drawingml/2006/chartDrawing">
    <cdr:from>
      <cdr:x>0</cdr:x>
      <cdr:y>0</cdr:y>
    </cdr:from>
    <cdr:to>
      <cdr:x>0</cdr:x>
      <cdr:y>0</cdr:y>
    </cdr:to>
    <cdr:sp macro="" textlink="">
      <cdr:nvSpPr>
        <cdr:cNvPr id="7" name="テキスト ボックス 1"/>
        <cdr:cNvSpPr txBox="1"/>
      </cdr:nvSpPr>
      <cdr:spPr>
        <a:xfrm xmlns:a="http://schemas.openxmlformats.org/drawingml/2006/main">
          <a:off x="0" y="0"/>
          <a:ext cx="709083" cy="34925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100"/>
            <a:t>（トン）</a:t>
          </a:r>
        </a:p>
      </cdr:txBody>
    </cdr:sp>
  </cdr:relSizeAnchor>
  <cdr:relSizeAnchor xmlns:cdr="http://schemas.openxmlformats.org/drawingml/2006/chartDrawing">
    <cdr:from>
      <cdr:x>0</cdr:x>
      <cdr:y>0</cdr:y>
    </cdr:from>
    <cdr:to>
      <cdr:x>0</cdr:x>
      <cdr:y>0</cdr:y>
    </cdr:to>
    <cdr:sp macro="" textlink="">
      <cdr:nvSpPr>
        <cdr:cNvPr id="8" name="テキスト ボックス 1"/>
        <cdr:cNvSpPr txBox="1"/>
      </cdr:nvSpPr>
      <cdr:spPr>
        <a:xfrm xmlns:a="http://schemas.openxmlformats.org/drawingml/2006/main">
          <a:off x="0" y="0"/>
          <a:ext cx="763058" cy="34925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100"/>
            <a:t>（トン）</a:t>
          </a:r>
        </a:p>
      </cdr:txBody>
    </cdr:sp>
  </cdr:relSizeAnchor>
  <cdr:relSizeAnchor xmlns:cdr="http://schemas.openxmlformats.org/drawingml/2006/chartDrawing">
    <cdr:from>
      <cdr:x>0</cdr:x>
      <cdr:y>0</cdr:y>
    </cdr:from>
    <cdr:to>
      <cdr:x>0.11115</cdr:x>
      <cdr:y>0.09079</cdr:y>
    </cdr:to>
    <cdr:sp macro="" textlink="">
      <cdr:nvSpPr>
        <cdr:cNvPr id="9" name="テキスト ボックス 1"/>
        <cdr:cNvSpPr txBox="1"/>
      </cdr:nvSpPr>
      <cdr:spPr>
        <a:xfrm xmlns:a="http://schemas.openxmlformats.org/drawingml/2006/main">
          <a:off x="0" y="0"/>
          <a:ext cx="724089" cy="36494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050">
              <a:solidFill>
                <a:schemeClr val="tx1"/>
              </a:solidFill>
            </a:rPr>
            <a:t>（トン）</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FFA20-44F1-4DB6-895F-2A54E9E1C71A}">
  <sheetPr>
    <tabColor rgb="FFFFFF00"/>
  </sheetPr>
  <dimension ref="A1:P40"/>
  <sheetViews>
    <sheetView showGridLines="0" tabSelected="1" zoomScaleNormal="100" zoomScaleSheetLayoutView="100" workbookViewId="0">
      <selection activeCell="K24" sqref="K24"/>
    </sheetView>
  </sheetViews>
  <sheetFormatPr defaultColWidth="8.5" defaultRowHeight="16.5"/>
  <cols>
    <col min="1" max="1" width="3.5" style="8" customWidth="1"/>
    <col min="2" max="2" width="7.625" style="8" customWidth="1"/>
    <col min="3" max="7" width="8.125" style="8" customWidth="1"/>
    <col min="8" max="9" width="9" style="8" customWidth="1"/>
    <col min="10" max="15" width="7" style="8" customWidth="1"/>
    <col min="16" max="16" width="8.875" style="8" bestFit="1" customWidth="1"/>
    <col min="17" max="16384" width="8.5" style="8"/>
  </cols>
  <sheetData>
    <row r="1" spans="1:16" s="187" customFormat="1" ht="23.65" customHeight="1">
      <c r="A1" s="183" t="s">
        <v>239</v>
      </c>
      <c r="B1" s="183"/>
      <c r="C1" s="183"/>
      <c r="D1" s="183"/>
      <c r="E1" s="183"/>
      <c r="F1" s="183"/>
      <c r="G1" s="183"/>
      <c r="H1" s="183"/>
      <c r="I1" s="183"/>
      <c r="J1" s="183"/>
      <c r="K1" s="184"/>
      <c r="L1" s="185"/>
      <c r="M1" s="185"/>
      <c r="N1" s="185"/>
      <c r="O1" s="186"/>
    </row>
    <row r="2" spans="1:16" s="2" customFormat="1" ht="4.9000000000000004" customHeight="1">
      <c r="L2" s="1"/>
      <c r="M2" s="1"/>
      <c r="N2" s="1"/>
      <c r="O2" s="1"/>
    </row>
    <row r="3" spans="1:16" s="182" customFormat="1" ht="20.25" customHeight="1">
      <c r="A3" s="188" t="s">
        <v>240</v>
      </c>
      <c r="B3" s="189"/>
      <c r="C3" s="189"/>
      <c r="D3" s="189"/>
      <c r="E3" s="189"/>
      <c r="F3" s="189"/>
      <c r="G3" s="189"/>
      <c r="H3" s="189"/>
      <c r="I3" s="189"/>
      <c r="J3" s="189"/>
      <c r="K3" s="189"/>
      <c r="L3" s="190"/>
      <c r="M3" s="190"/>
      <c r="N3" s="190"/>
      <c r="O3" s="190"/>
    </row>
    <row r="4" spans="1:16" s="4" customFormat="1" ht="3.85" customHeight="1">
      <c r="L4" s="5"/>
      <c r="M4" s="5"/>
      <c r="N4" s="5"/>
      <c r="O4" s="5"/>
    </row>
    <row r="5" spans="1:16" s="4" customFormat="1" ht="14.35" customHeight="1">
      <c r="A5" s="6" t="s">
        <v>0</v>
      </c>
      <c r="B5" s="6"/>
      <c r="C5" s="6"/>
      <c r="D5" s="6"/>
      <c r="E5" s="6"/>
      <c r="F5" s="7"/>
      <c r="G5" s="7"/>
      <c r="H5" s="7"/>
      <c r="I5" s="7"/>
      <c r="J5" s="7"/>
      <c r="K5" s="7"/>
      <c r="L5" s="5"/>
      <c r="M5" s="5"/>
      <c r="N5" s="5"/>
      <c r="O5" s="5"/>
    </row>
    <row r="6" spans="1:16" ht="15" customHeight="1"/>
    <row r="7" spans="1:16" s="5" customFormat="1" ht="13.5" customHeight="1">
      <c r="A7" s="9" t="s">
        <v>1</v>
      </c>
      <c r="B7" s="9"/>
      <c r="C7" s="10"/>
      <c r="D7" s="10"/>
      <c r="E7" s="10"/>
      <c r="F7" s="10"/>
      <c r="G7" s="10"/>
      <c r="H7" s="11"/>
      <c r="I7" s="11"/>
      <c r="J7" s="11"/>
      <c r="K7" s="11"/>
      <c r="L7" s="11"/>
      <c r="M7" s="11"/>
      <c r="N7" s="11"/>
      <c r="O7" s="11"/>
    </row>
    <row r="8" spans="1:16" s="12" customFormat="1" ht="12" customHeight="1">
      <c r="K8" s="13"/>
      <c r="O8" s="14"/>
    </row>
    <row r="9" spans="1:16" ht="12" customHeight="1">
      <c r="P9" s="15"/>
    </row>
    <row r="10" spans="1:16" ht="12" customHeight="1"/>
    <row r="11" spans="1:16" ht="12" customHeight="1"/>
    <row r="12" spans="1:16" ht="12" customHeight="1"/>
    <row r="13" spans="1:16" ht="12" customHeight="1"/>
    <row r="14" spans="1:16" ht="12" customHeight="1"/>
    <row r="15" spans="1:16" ht="12" customHeight="1"/>
    <row r="16" spans="1:16" ht="12" customHeight="1"/>
    <row r="17" spans="1:8" ht="12" customHeight="1"/>
    <row r="18" spans="1:8" ht="12" customHeight="1"/>
    <row r="28" spans="1:8">
      <c r="G28" s="8">
        <f>G12+G14+G16+G18+G20+G22+G24+G26+1</f>
        <v>1</v>
      </c>
    </row>
    <row r="30" spans="1:8">
      <c r="A30" s="130" t="s">
        <v>2</v>
      </c>
      <c r="B30" s="130"/>
      <c r="C30" s="16" t="s">
        <v>3</v>
      </c>
      <c r="D30" s="16" t="s">
        <v>4</v>
      </c>
      <c r="E30" s="16" t="s">
        <v>5</v>
      </c>
      <c r="F30" s="16" t="s">
        <v>6</v>
      </c>
      <c r="G30" s="17" t="s">
        <v>7</v>
      </c>
      <c r="H30" s="17" t="s">
        <v>242</v>
      </c>
    </row>
    <row r="31" spans="1:8">
      <c r="A31" s="129" t="s">
        <v>8</v>
      </c>
      <c r="B31" s="129"/>
      <c r="C31" s="18">
        <v>21702</v>
      </c>
      <c r="D31" s="19">
        <v>22596</v>
      </c>
      <c r="E31" s="18">
        <v>20916</v>
      </c>
      <c r="F31" s="20">
        <v>20795</v>
      </c>
      <c r="G31" s="21">
        <v>21992</v>
      </c>
      <c r="H31" s="21">
        <v>23227</v>
      </c>
    </row>
    <row r="32" spans="1:8">
      <c r="A32" s="131" t="s">
        <v>9</v>
      </c>
      <c r="B32" s="131"/>
      <c r="C32" s="22">
        <v>4555</v>
      </c>
      <c r="D32" s="23">
        <v>4694</v>
      </c>
      <c r="E32" s="22">
        <v>4270</v>
      </c>
      <c r="F32" s="24">
        <v>4184</v>
      </c>
      <c r="G32" s="25">
        <v>4573</v>
      </c>
      <c r="H32" s="25">
        <v>4848</v>
      </c>
    </row>
    <row r="33" spans="1:10">
      <c r="A33" s="129" t="s">
        <v>10</v>
      </c>
      <c r="B33" s="129"/>
      <c r="C33" s="18">
        <v>441</v>
      </c>
      <c r="D33" s="19">
        <v>396</v>
      </c>
      <c r="E33" s="18">
        <v>360</v>
      </c>
      <c r="F33" s="20">
        <v>361</v>
      </c>
      <c r="G33" s="21">
        <v>388</v>
      </c>
      <c r="H33" s="21">
        <v>366</v>
      </c>
    </row>
    <row r="34" spans="1:10">
      <c r="A34" s="129" t="s">
        <v>11</v>
      </c>
      <c r="B34" s="129"/>
      <c r="C34" s="18">
        <v>309</v>
      </c>
      <c r="D34" s="19">
        <v>321</v>
      </c>
      <c r="E34" s="18">
        <v>337</v>
      </c>
      <c r="F34" s="20">
        <v>368</v>
      </c>
      <c r="G34" s="21">
        <v>386</v>
      </c>
      <c r="H34" s="21">
        <v>428</v>
      </c>
    </row>
    <row r="35" spans="1:10">
      <c r="A35" s="129" t="s">
        <v>12</v>
      </c>
      <c r="B35" s="129"/>
      <c r="C35" s="18">
        <v>441</v>
      </c>
      <c r="D35" s="19">
        <v>430</v>
      </c>
      <c r="E35" s="18">
        <v>396</v>
      </c>
      <c r="F35" s="20">
        <v>403</v>
      </c>
      <c r="G35" s="21">
        <v>442</v>
      </c>
      <c r="H35" s="21">
        <v>482</v>
      </c>
    </row>
    <row r="36" spans="1:10">
      <c r="A36" s="129" t="s">
        <v>13</v>
      </c>
      <c r="B36" s="129"/>
      <c r="C36" s="18">
        <v>282</v>
      </c>
      <c r="D36" s="19">
        <v>314</v>
      </c>
      <c r="E36" s="18">
        <v>319</v>
      </c>
      <c r="F36" s="20">
        <v>320</v>
      </c>
      <c r="G36" s="21">
        <v>353</v>
      </c>
      <c r="H36" s="21">
        <v>376</v>
      </c>
    </row>
    <row r="37" spans="1:10">
      <c r="A37" s="129" t="s">
        <v>14</v>
      </c>
      <c r="B37" s="129"/>
      <c r="C37" s="18">
        <v>5094</v>
      </c>
      <c r="D37" s="19">
        <v>5456</v>
      </c>
      <c r="E37" s="18">
        <v>5023</v>
      </c>
      <c r="F37" s="20">
        <v>4870</v>
      </c>
      <c r="G37" s="21">
        <v>5408</v>
      </c>
      <c r="H37" s="21">
        <v>5843</v>
      </c>
    </row>
    <row r="39" spans="1:10" ht="12" customHeight="1">
      <c r="A39" s="26" t="s">
        <v>15</v>
      </c>
      <c r="B39" s="26"/>
      <c r="C39" s="26"/>
      <c r="D39" s="26"/>
      <c r="E39" s="26"/>
      <c r="F39" s="26"/>
      <c r="G39" s="26"/>
    </row>
    <row r="40" spans="1:10">
      <c r="A40" s="26" t="s">
        <v>258</v>
      </c>
      <c r="B40" s="27"/>
      <c r="C40" s="27"/>
      <c r="D40" s="27"/>
      <c r="E40" s="27"/>
      <c r="F40" s="27"/>
      <c r="G40" s="27"/>
      <c r="H40" s="27"/>
      <c r="I40" s="27"/>
      <c r="J40" s="27"/>
    </row>
  </sheetData>
  <mergeCells count="8">
    <mergeCell ref="A36:B36"/>
    <mergeCell ref="A37:B37"/>
    <mergeCell ref="A30:B30"/>
    <mergeCell ref="A31:B31"/>
    <mergeCell ref="A32:B32"/>
    <mergeCell ref="A33:B33"/>
    <mergeCell ref="A34:B34"/>
    <mergeCell ref="A35:B35"/>
  </mergeCells>
  <phoneticPr fontId="1"/>
  <pageMargins left="0.70866141732283472" right="0.15748031496062992" top="0.74803149606299213" bottom="0.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4EC10-DB92-4D28-8A2F-BF50C72C61C6}">
  <sheetPr>
    <tabColor rgb="FFFFFF00"/>
  </sheetPr>
  <dimension ref="A1:H37"/>
  <sheetViews>
    <sheetView showGridLines="0" tabSelected="1" showRuler="0" zoomScaleNormal="100" zoomScaleSheetLayoutView="100" workbookViewId="0">
      <selection activeCell="K24" sqref="K24"/>
    </sheetView>
  </sheetViews>
  <sheetFormatPr defaultColWidth="8.5" defaultRowHeight="16.5"/>
  <cols>
    <col min="1" max="1" width="10.75" style="8" customWidth="1"/>
    <col min="2" max="2" width="8.875" style="8" customWidth="1"/>
    <col min="3" max="8" width="10" style="8" customWidth="1"/>
    <col min="9" max="16384" width="8.5" style="8"/>
  </cols>
  <sheetData>
    <row r="1" spans="1:8" s="187" customFormat="1" ht="23.75" customHeight="1">
      <c r="A1" s="183" t="s">
        <v>239</v>
      </c>
      <c r="B1" s="183"/>
      <c r="C1" s="183"/>
      <c r="D1" s="183"/>
      <c r="E1" s="183"/>
      <c r="F1" s="183"/>
      <c r="G1" s="183"/>
      <c r="H1" s="183"/>
    </row>
    <row r="2" spans="1:8" s="2" customFormat="1" ht="4.9000000000000004" customHeight="1"/>
    <row r="3" spans="1:8" s="182" customFormat="1" ht="20.350000000000001" customHeight="1">
      <c r="A3" s="188" t="s">
        <v>240</v>
      </c>
      <c r="B3" s="189"/>
      <c r="C3" s="189"/>
      <c r="D3" s="189"/>
      <c r="E3" s="189"/>
      <c r="F3" s="189"/>
      <c r="G3" s="189"/>
      <c r="H3" s="189"/>
    </row>
    <row r="4" spans="1:8" s="4" customFormat="1" ht="3.85" customHeight="1"/>
    <row r="5" spans="1:8" s="4" customFormat="1" ht="14.35" customHeight="1">
      <c r="A5" s="6" t="s">
        <v>0</v>
      </c>
      <c r="B5" s="6"/>
      <c r="C5" s="7"/>
      <c r="D5" s="7"/>
      <c r="E5" s="7"/>
      <c r="F5" s="7"/>
      <c r="G5" s="7"/>
      <c r="H5" s="7"/>
    </row>
    <row r="6" spans="1:8" ht="15" customHeight="1"/>
    <row r="7" spans="1:8" s="5" customFormat="1" ht="13.5" customHeight="1">
      <c r="A7" s="135" t="s">
        <v>16</v>
      </c>
      <c r="B7" s="135"/>
      <c r="C7" s="135"/>
      <c r="D7" s="135"/>
      <c r="E7" s="135"/>
      <c r="F7" s="135"/>
      <c r="G7" s="135"/>
      <c r="H7" s="135"/>
    </row>
    <row r="8" spans="1:8" s="12" customFormat="1" ht="15" customHeight="1">
      <c r="A8" s="28"/>
      <c r="B8" s="28"/>
      <c r="C8" s="28"/>
      <c r="D8" s="28"/>
      <c r="E8" s="28"/>
      <c r="F8" s="28"/>
      <c r="G8" s="28"/>
      <c r="H8" s="29" t="s">
        <v>17</v>
      </c>
    </row>
    <row r="9" spans="1:8" s="12" customFormat="1" ht="12" customHeight="1">
      <c r="A9" s="136" t="s">
        <v>18</v>
      </c>
      <c r="B9" s="137"/>
      <c r="C9" s="140" t="s">
        <v>19</v>
      </c>
      <c r="D9" s="140" t="s">
        <v>20</v>
      </c>
      <c r="E9" s="140" t="s">
        <v>21</v>
      </c>
      <c r="F9" s="142" t="s">
        <v>22</v>
      </c>
      <c r="G9" s="142" t="s">
        <v>253</v>
      </c>
      <c r="H9" s="142" t="s">
        <v>254</v>
      </c>
    </row>
    <row r="10" spans="1:8" s="12" customFormat="1" ht="12" customHeight="1">
      <c r="A10" s="138"/>
      <c r="B10" s="139"/>
      <c r="C10" s="141"/>
      <c r="D10" s="141"/>
      <c r="E10" s="141"/>
      <c r="F10" s="143"/>
      <c r="G10" s="143"/>
      <c r="H10" s="144"/>
    </row>
    <row r="11" spans="1:8" s="12" customFormat="1" ht="15" customHeight="1">
      <c r="A11" s="132" t="s">
        <v>23</v>
      </c>
      <c r="B11" s="30" t="s">
        <v>24</v>
      </c>
      <c r="C11" s="31">
        <v>17</v>
      </c>
      <c r="D11" s="31">
        <v>24</v>
      </c>
      <c r="E11" s="31">
        <v>17</v>
      </c>
      <c r="F11" s="32">
        <v>15</v>
      </c>
      <c r="G11" s="32">
        <v>13.1</v>
      </c>
      <c r="H11" s="102">
        <f>ROUND(G11/F11,3)</f>
        <v>0.873</v>
      </c>
    </row>
    <row r="12" spans="1:8" s="12" customFormat="1" ht="15" customHeight="1">
      <c r="A12" s="134"/>
      <c r="B12" s="30" t="s">
        <v>25</v>
      </c>
      <c r="C12" s="31">
        <v>118</v>
      </c>
      <c r="D12" s="31">
        <v>169</v>
      </c>
      <c r="E12" s="31">
        <v>121</v>
      </c>
      <c r="F12" s="32">
        <v>104</v>
      </c>
      <c r="G12" s="32">
        <v>91.7</v>
      </c>
      <c r="H12" s="102">
        <f t="shared" ref="H12:H29" si="0">ROUND(G12/F12,3)</f>
        <v>0.88200000000000001</v>
      </c>
    </row>
    <row r="13" spans="1:8" s="12" customFormat="1" ht="15" customHeight="1">
      <c r="A13" s="133"/>
      <c r="B13" s="30" t="s">
        <v>26</v>
      </c>
      <c r="C13" s="31">
        <v>80</v>
      </c>
      <c r="D13" s="31">
        <v>68</v>
      </c>
      <c r="E13" s="31">
        <v>66</v>
      </c>
      <c r="F13" s="32">
        <v>57</v>
      </c>
      <c r="G13" s="32">
        <v>48</v>
      </c>
      <c r="H13" s="102">
        <f t="shared" si="0"/>
        <v>0.84199999999999997</v>
      </c>
    </row>
    <row r="14" spans="1:8" s="12" customFormat="1" ht="15" customHeight="1">
      <c r="A14" s="132" t="s">
        <v>27</v>
      </c>
      <c r="B14" s="30" t="s">
        <v>24</v>
      </c>
      <c r="C14" s="31">
        <v>2457</v>
      </c>
      <c r="D14" s="31">
        <v>2425</v>
      </c>
      <c r="E14" s="31">
        <v>2115</v>
      </c>
      <c r="F14" s="32">
        <v>2278</v>
      </c>
      <c r="G14" s="32">
        <v>2342.1999999999998</v>
      </c>
      <c r="H14" s="102">
        <f t="shared" si="0"/>
        <v>1.028</v>
      </c>
    </row>
    <row r="15" spans="1:8" s="12" customFormat="1" ht="15" customHeight="1">
      <c r="A15" s="133"/>
      <c r="B15" s="30" t="s">
        <v>26</v>
      </c>
      <c r="C15" s="31">
        <v>116</v>
      </c>
      <c r="D15" s="31">
        <v>100</v>
      </c>
      <c r="E15" s="31">
        <v>103</v>
      </c>
      <c r="F15" s="32">
        <v>94</v>
      </c>
      <c r="G15" s="32">
        <v>91</v>
      </c>
      <c r="H15" s="102">
        <f t="shared" si="0"/>
        <v>0.96799999999999997</v>
      </c>
    </row>
    <row r="16" spans="1:8" s="12" customFormat="1" ht="15" customHeight="1">
      <c r="A16" s="132" t="s">
        <v>28</v>
      </c>
      <c r="B16" s="30" t="s">
        <v>24</v>
      </c>
      <c r="C16" s="31">
        <v>4982</v>
      </c>
      <c r="D16" s="31">
        <v>5017</v>
      </c>
      <c r="E16" s="31">
        <v>4950</v>
      </c>
      <c r="F16" s="32">
        <v>5525</v>
      </c>
      <c r="G16" s="32">
        <v>5545</v>
      </c>
      <c r="H16" s="102">
        <f t="shared" si="0"/>
        <v>1.004</v>
      </c>
    </row>
    <row r="17" spans="1:8" s="12" customFormat="1" ht="15" customHeight="1">
      <c r="A17" s="133"/>
      <c r="B17" s="30" t="s">
        <v>26</v>
      </c>
      <c r="C17" s="31">
        <v>40</v>
      </c>
      <c r="D17" s="31">
        <v>39</v>
      </c>
      <c r="E17" s="31">
        <v>43</v>
      </c>
      <c r="F17" s="32">
        <v>43</v>
      </c>
      <c r="G17" s="32">
        <v>40</v>
      </c>
      <c r="H17" s="102">
        <f t="shared" si="0"/>
        <v>0.93</v>
      </c>
    </row>
    <row r="18" spans="1:8" s="12" customFormat="1" ht="15" customHeight="1">
      <c r="A18" s="132" t="s">
        <v>29</v>
      </c>
      <c r="B18" s="30" t="s">
        <v>24</v>
      </c>
      <c r="C18" s="31">
        <v>19655</v>
      </c>
      <c r="D18" s="31">
        <v>19386</v>
      </c>
      <c r="E18" s="31">
        <v>19005</v>
      </c>
      <c r="F18" s="32">
        <v>17613</v>
      </c>
      <c r="G18" s="32">
        <v>18364.3</v>
      </c>
      <c r="H18" s="102">
        <f t="shared" si="0"/>
        <v>1.0429999999999999</v>
      </c>
    </row>
    <row r="19" spans="1:8" s="12" customFormat="1" ht="15" customHeight="1">
      <c r="A19" s="133"/>
      <c r="B19" s="30" t="s">
        <v>26</v>
      </c>
      <c r="C19" s="31">
        <v>30</v>
      </c>
      <c r="D19" s="31">
        <v>26</v>
      </c>
      <c r="E19" s="31">
        <v>25</v>
      </c>
      <c r="F19" s="32">
        <v>25</v>
      </c>
      <c r="G19" s="32">
        <v>24</v>
      </c>
      <c r="H19" s="102">
        <f t="shared" si="0"/>
        <v>0.96</v>
      </c>
    </row>
    <row r="20" spans="1:8" s="12" customFormat="1" ht="15" customHeight="1">
      <c r="A20" s="132" t="s">
        <v>30</v>
      </c>
      <c r="B20" s="30" t="s">
        <v>24</v>
      </c>
      <c r="C20" s="31">
        <v>23163</v>
      </c>
      <c r="D20" s="31">
        <v>22045</v>
      </c>
      <c r="E20" s="31">
        <v>21484</v>
      </c>
      <c r="F20" s="32">
        <v>21047</v>
      </c>
      <c r="G20" s="32">
        <v>22650.1</v>
      </c>
      <c r="H20" s="102">
        <f t="shared" si="0"/>
        <v>1.0760000000000001</v>
      </c>
    </row>
    <row r="21" spans="1:8" s="12" customFormat="1" ht="15" customHeight="1">
      <c r="A21" s="133"/>
      <c r="B21" s="30" t="s">
        <v>26</v>
      </c>
      <c r="C21" s="31">
        <v>8</v>
      </c>
      <c r="D21" s="31">
        <v>8</v>
      </c>
      <c r="E21" s="31">
        <v>9</v>
      </c>
      <c r="F21" s="32">
        <v>9</v>
      </c>
      <c r="G21" s="32">
        <v>9</v>
      </c>
      <c r="H21" s="102">
        <f t="shared" si="0"/>
        <v>1</v>
      </c>
    </row>
    <row r="22" spans="1:8" s="12" customFormat="1" ht="15" customHeight="1">
      <c r="A22" s="132" t="s">
        <v>31</v>
      </c>
      <c r="B22" s="30" t="s">
        <v>24</v>
      </c>
      <c r="C22" s="31">
        <v>36877</v>
      </c>
      <c r="D22" s="31">
        <v>36680</v>
      </c>
      <c r="E22" s="31">
        <v>36621</v>
      </c>
      <c r="F22" s="32">
        <v>35642</v>
      </c>
      <c r="G22" s="32">
        <v>35596.6</v>
      </c>
      <c r="H22" s="102">
        <f t="shared" si="0"/>
        <v>0.999</v>
      </c>
    </row>
    <row r="23" spans="1:8" s="12" customFormat="1" ht="15" customHeight="1">
      <c r="A23" s="133"/>
      <c r="B23" s="30" t="s">
        <v>26</v>
      </c>
      <c r="C23" s="31">
        <v>12</v>
      </c>
      <c r="D23" s="31">
        <v>12</v>
      </c>
      <c r="E23" s="31">
        <v>12</v>
      </c>
      <c r="F23" s="32">
        <v>13</v>
      </c>
      <c r="G23" s="32">
        <v>11</v>
      </c>
      <c r="H23" s="102">
        <f t="shared" si="0"/>
        <v>0.84599999999999997</v>
      </c>
    </row>
    <row r="24" spans="1:8" s="12" customFormat="1" ht="15" customHeight="1">
      <c r="A24" s="132" t="s">
        <v>32</v>
      </c>
      <c r="B24" s="30" t="s">
        <v>24</v>
      </c>
      <c r="C24" s="31">
        <v>12860</v>
      </c>
      <c r="D24" s="31">
        <v>12007</v>
      </c>
      <c r="E24" s="31">
        <v>11884</v>
      </c>
      <c r="F24" s="32">
        <v>12014</v>
      </c>
      <c r="G24" s="32">
        <v>11726.1</v>
      </c>
      <c r="H24" s="102">
        <f t="shared" si="0"/>
        <v>0.97599999999999998</v>
      </c>
    </row>
    <row r="25" spans="1:8" s="12" customFormat="1" ht="15" customHeight="1">
      <c r="A25" s="133"/>
      <c r="B25" s="30" t="s">
        <v>26</v>
      </c>
      <c r="C25" s="31">
        <v>4</v>
      </c>
      <c r="D25" s="31">
        <v>4</v>
      </c>
      <c r="E25" s="31">
        <v>4</v>
      </c>
      <c r="F25" s="32">
        <v>4</v>
      </c>
      <c r="G25" s="32">
        <v>4</v>
      </c>
      <c r="H25" s="102">
        <f t="shared" si="0"/>
        <v>1</v>
      </c>
    </row>
    <row r="26" spans="1:8" s="12" customFormat="1" ht="15" customHeight="1">
      <c r="A26" s="132" t="s">
        <v>33</v>
      </c>
      <c r="B26" s="30" t="s">
        <v>24</v>
      </c>
      <c r="C26" s="31">
        <v>1546</v>
      </c>
      <c r="D26" s="31">
        <v>1988</v>
      </c>
      <c r="E26" s="31">
        <v>2021</v>
      </c>
      <c r="F26" s="32">
        <v>1967</v>
      </c>
      <c r="G26" s="32">
        <v>1812</v>
      </c>
      <c r="H26" s="102">
        <f t="shared" si="0"/>
        <v>0.92100000000000004</v>
      </c>
    </row>
    <row r="27" spans="1:8" s="12" customFormat="1" ht="15" customHeight="1">
      <c r="A27" s="133"/>
      <c r="B27" s="30" t="s">
        <v>26</v>
      </c>
      <c r="C27" s="31">
        <v>44</v>
      </c>
      <c r="D27" s="31">
        <v>45</v>
      </c>
      <c r="E27" s="31">
        <v>50</v>
      </c>
      <c r="F27" s="32">
        <v>65</v>
      </c>
      <c r="G27" s="32">
        <v>64</v>
      </c>
      <c r="H27" s="102">
        <f t="shared" si="0"/>
        <v>0.98499999999999999</v>
      </c>
    </row>
    <row r="28" spans="1:8" s="12" customFormat="1" ht="15" customHeight="1">
      <c r="A28" s="132" t="s">
        <v>34</v>
      </c>
      <c r="B28" s="30" t="s">
        <v>24</v>
      </c>
      <c r="C28" s="31">
        <v>101658</v>
      </c>
      <c r="D28" s="31">
        <v>99718</v>
      </c>
      <c r="E28" s="31">
        <v>98202</v>
      </c>
      <c r="F28" s="32">
        <f>F12+F14+F16+F18+F20+F22+F24+F26+1</f>
        <v>96191</v>
      </c>
      <c r="G28" s="32">
        <v>98128.4</v>
      </c>
      <c r="H28" s="102">
        <f t="shared" si="0"/>
        <v>1.02</v>
      </c>
    </row>
    <row r="29" spans="1:8" s="12" customFormat="1" ht="15" customHeight="1">
      <c r="A29" s="133"/>
      <c r="B29" s="30" t="s">
        <v>26</v>
      </c>
      <c r="C29" s="31">
        <v>334</v>
      </c>
      <c r="D29" s="31">
        <v>302</v>
      </c>
      <c r="E29" s="31">
        <v>312</v>
      </c>
      <c r="F29" s="32">
        <f>F13+F15+F17+F19+F21+F23+F25+F27</f>
        <v>310</v>
      </c>
      <c r="G29" s="32">
        <v>291</v>
      </c>
      <c r="H29" s="102">
        <f t="shared" si="0"/>
        <v>0.93899999999999995</v>
      </c>
    </row>
    <row r="30" spans="1:8" s="12" customFormat="1" ht="9" customHeight="1">
      <c r="A30" s="33"/>
      <c r="B30" s="33"/>
      <c r="C30" s="33"/>
      <c r="D30" s="33"/>
      <c r="E30" s="33"/>
      <c r="F30" s="33"/>
      <c r="G30" s="33"/>
      <c r="H30" s="33"/>
    </row>
    <row r="31" spans="1:8" s="12" customFormat="1" ht="15" customHeight="1">
      <c r="A31" s="34" t="s">
        <v>35</v>
      </c>
      <c r="B31" s="34"/>
      <c r="C31" s="34"/>
      <c r="D31" s="35"/>
      <c r="E31" s="36"/>
      <c r="F31" s="36"/>
      <c r="G31" s="37"/>
      <c r="H31" s="38"/>
    </row>
    <row r="32" spans="1:8">
      <c r="A32" s="39" t="s">
        <v>36</v>
      </c>
      <c r="B32" s="39"/>
      <c r="C32" s="39"/>
      <c r="D32" s="39"/>
      <c r="E32" s="33"/>
      <c r="F32" s="33"/>
      <c r="G32" s="40"/>
      <c r="H32" s="40"/>
    </row>
    <row r="33" spans="1:8">
      <c r="A33" s="26"/>
      <c r="B33" s="26"/>
      <c r="C33" s="26"/>
      <c r="D33" s="26"/>
      <c r="G33" s="41"/>
      <c r="H33" s="40"/>
    </row>
    <row r="34" spans="1:8">
      <c r="G34" s="41"/>
      <c r="H34" s="40"/>
    </row>
    <row r="35" spans="1:8">
      <c r="G35" s="41"/>
      <c r="H35" s="40"/>
    </row>
    <row r="36" spans="1:8">
      <c r="G36" s="41"/>
      <c r="H36" s="40"/>
    </row>
    <row r="37" spans="1:8">
      <c r="G37" s="41"/>
      <c r="H37" s="40"/>
    </row>
  </sheetData>
  <mergeCells count="17">
    <mergeCell ref="A7:H7"/>
    <mergeCell ref="A9:B10"/>
    <mergeCell ref="C9:C10"/>
    <mergeCell ref="D9:D10"/>
    <mergeCell ref="E9:E10"/>
    <mergeCell ref="F9:F10"/>
    <mergeCell ref="G9:G10"/>
    <mergeCell ref="H9:H10"/>
    <mergeCell ref="A24:A25"/>
    <mergeCell ref="A26:A27"/>
    <mergeCell ref="A28:A29"/>
    <mergeCell ref="A11:A13"/>
    <mergeCell ref="A14:A15"/>
    <mergeCell ref="A16:A17"/>
    <mergeCell ref="A18:A19"/>
    <mergeCell ref="A20:A21"/>
    <mergeCell ref="A22:A23"/>
  </mergeCells>
  <phoneticPr fontId="1"/>
  <pageMargins left="0.70866141732283472" right="0.15748031496062992" top="0.74803149606299213" bottom="0.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D58CF-B634-4223-8AAA-FB00E3927FB7}">
  <sheetPr>
    <tabColor rgb="FFFFFF00"/>
    <pageSetUpPr fitToPage="1"/>
  </sheetPr>
  <dimension ref="A1:H21"/>
  <sheetViews>
    <sheetView showGridLines="0" tabSelected="1" zoomScaleNormal="100" zoomScaleSheetLayoutView="100" workbookViewId="0">
      <selection activeCell="K24" sqref="K24"/>
    </sheetView>
  </sheetViews>
  <sheetFormatPr defaultColWidth="8.5" defaultRowHeight="16.5"/>
  <cols>
    <col min="1" max="2" width="5.25" style="8" customWidth="1"/>
    <col min="3" max="8" width="9.375" style="8" customWidth="1"/>
    <col min="9" max="16384" width="8.5" style="8"/>
  </cols>
  <sheetData>
    <row r="1" spans="1:8" s="187" customFormat="1" ht="23.75" customHeight="1">
      <c r="A1" s="183" t="s">
        <v>239</v>
      </c>
      <c r="B1" s="183"/>
      <c r="C1" s="183"/>
      <c r="D1" s="183"/>
      <c r="E1" s="183"/>
      <c r="F1" s="183"/>
      <c r="G1" s="183"/>
      <c r="H1" s="184"/>
    </row>
    <row r="2" spans="1:8" s="2" customFormat="1" ht="4.9000000000000004" customHeight="1"/>
    <row r="3" spans="1:8" s="182" customFormat="1" ht="20.350000000000001" customHeight="1">
      <c r="A3" s="188" t="s">
        <v>240</v>
      </c>
      <c r="B3" s="189"/>
      <c r="C3" s="189"/>
      <c r="D3" s="189"/>
      <c r="E3" s="189"/>
      <c r="F3" s="189"/>
      <c r="G3" s="189"/>
      <c r="H3" s="189"/>
    </row>
    <row r="4" spans="1:8" s="4" customFormat="1" ht="3.85" customHeight="1"/>
    <row r="5" spans="1:8" s="4" customFormat="1" ht="14.35" customHeight="1">
      <c r="A5" s="6" t="s">
        <v>0</v>
      </c>
      <c r="B5" s="6"/>
      <c r="C5" s="7"/>
      <c r="D5" s="7"/>
      <c r="E5" s="7"/>
      <c r="F5" s="7"/>
      <c r="G5" s="7"/>
      <c r="H5" s="7"/>
    </row>
    <row r="6" spans="1:8" ht="15" customHeight="1"/>
    <row r="7" spans="1:8" s="5" customFormat="1" ht="13.5" customHeight="1">
      <c r="A7" s="135" t="s">
        <v>37</v>
      </c>
      <c r="B7" s="135"/>
      <c r="C7" s="135"/>
      <c r="D7" s="135"/>
      <c r="E7" s="135"/>
      <c r="F7" s="135"/>
      <c r="G7" s="135"/>
      <c r="H7" s="135"/>
    </row>
    <row r="8" spans="1:8" s="12" customFormat="1" ht="15" customHeight="1">
      <c r="H8" s="13"/>
    </row>
    <row r="9" spans="1:8" s="12" customFormat="1" ht="13.5" customHeight="1">
      <c r="A9" s="148" t="s">
        <v>38</v>
      </c>
      <c r="B9" s="149"/>
      <c r="C9" s="42" t="s">
        <v>39</v>
      </c>
      <c r="D9" s="42" t="s">
        <v>40</v>
      </c>
      <c r="E9" s="42" t="s">
        <v>41</v>
      </c>
      <c r="F9" s="42" t="s">
        <v>42</v>
      </c>
      <c r="G9" s="42" t="s">
        <v>43</v>
      </c>
      <c r="H9" s="43" t="s">
        <v>44</v>
      </c>
    </row>
    <row r="10" spans="1:8" s="12" customFormat="1" ht="13.5" customHeight="1">
      <c r="A10" s="149"/>
      <c r="B10" s="149"/>
      <c r="C10" s="44" t="s">
        <v>45</v>
      </c>
      <c r="D10" s="44" t="s">
        <v>46</v>
      </c>
      <c r="E10" s="44" t="s">
        <v>45</v>
      </c>
      <c r="F10" s="44" t="s">
        <v>45</v>
      </c>
      <c r="G10" s="44" t="s">
        <v>45</v>
      </c>
      <c r="H10" s="44" t="s">
        <v>47</v>
      </c>
    </row>
    <row r="11" spans="1:8" s="12" customFormat="1" ht="13.5" customHeight="1">
      <c r="A11" s="145" t="s">
        <v>19</v>
      </c>
      <c r="B11" s="150"/>
      <c r="C11" s="55">
        <v>13396</v>
      </c>
      <c r="D11" s="55">
        <v>208</v>
      </c>
      <c r="E11" s="55">
        <v>107200</v>
      </c>
      <c r="F11" s="55">
        <v>451</v>
      </c>
      <c r="G11" s="55">
        <v>29</v>
      </c>
      <c r="H11" s="55">
        <v>18</v>
      </c>
    </row>
    <row r="12" spans="1:8" s="45" customFormat="1" ht="13.5" customHeight="1">
      <c r="A12" s="145" t="s">
        <v>20</v>
      </c>
      <c r="B12" s="150"/>
      <c r="C12" s="55">
        <v>12265</v>
      </c>
      <c r="D12" s="55">
        <v>208</v>
      </c>
      <c r="E12" s="55">
        <v>97993</v>
      </c>
      <c r="F12" s="55">
        <v>272</v>
      </c>
      <c r="G12" s="55">
        <v>24</v>
      </c>
      <c r="H12" s="55">
        <v>16</v>
      </c>
    </row>
    <row r="13" spans="1:8" s="12" customFormat="1" ht="13.5" customHeight="1">
      <c r="A13" s="145" t="s">
        <v>21</v>
      </c>
      <c r="B13" s="147"/>
      <c r="C13" s="55">
        <v>12308</v>
      </c>
      <c r="D13" s="55">
        <v>208</v>
      </c>
      <c r="E13" s="55">
        <v>103606</v>
      </c>
      <c r="F13" s="55">
        <v>211</v>
      </c>
      <c r="G13" s="55">
        <v>37</v>
      </c>
      <c r="H13" s="55">
        <v>16</v>
      </c>
    </row>
    <row r="14" spans="1:8" s="12" customFormat="1" ht="13.5" customHeight="1">
      <c r="A14" s="145" t="s">
        <v>22</v>
      </c>
      <c r="B14" s="150"/>
      <c r="C14" s="55">
        <v>14762</v>
      </c>
      <c r="D14" s="55">
        <v>217</v>
      </c>
      <c r="E14" s="55">
        <v>91217</v>
      </c>
      <c r="F14" s="55">
        <v>269</v>
      </c>
      <c r="G14" s="55">
        <v>28</v>
      </c>
      <c r="H14" s="55">
        <v>16</v>
      </c>
    </row>
    <row r="15" spans="1:8" s="12" customFormat="1" ht="13.5" customHeight="1">
      <c r="A15" s="145" t="s">
        <v>253</v>
      </c>
      <c r="B15" s="146"/>
      <c r="C15" s="55">
        <v>10848.5</v>
      </c>
      <c r="D15" s="55">
        <v>231</v>
      </c>
      <c r="E15" s="55">
        <v>84717</v>
      </c>
      <c r="F15" s="55">
        <v>182</v>
      </c>
      <c r="G15" s="55">
        <v>23.7</v>
      </c>
      <c r="H15" s="55">
        <v>11</v>
      </c>
    </row>
    <row r="16" spans="1:8" s="12" customFormat="1" ht="13.5" customHeight="1">
      <c r="A16" s="145" t="s">
        <v>255</v>
      </c>
      <c r="B16" s="147"/>
      <c r="C16" s="103">
        <f>ROUND(C15/C14,3)</f>
        <v>0.73499999999999999</v>
      </c>
      <c r="D16" s="103">
        <f t="shared" ref="D16:H16" si="0">ROUND(D15/D14,3)</f>
        <v>1.0649999999999999</v>
      </c>
      <c r="E16" s="103">
        <f t="shared" si="0"/>
        <v>0.92900000000000005</v>
      </c>
      <c r="F16" s="103">
        <f t="shared" si="0"/>
        <v>0.67700000000000005</v>
      </c>
      <c r="G16" s="103">
        <f t="shared" si="0"/>
        <v>0.84599999999999997</v>
      </c>
      <c r="H16" s="103">
        <f t="shared" si="0"/>
        <v>0.68799999999999994</v>
      </c>
    </row>
    <row r="17" spans="1:8" s="12" customFormat="1" ht="5.0999999999999996" customHeight="1">
      <c r="A17" s="33"/>
      <c r="B17" s="33"/>
      <c r="C17" s="33"/>
      <c r="D17" s="33"/>
      <c r="E17" s="33"/>
      <c r="F17" s="33"/>
      <c r="G17" s="33"/>
      <c r="H17" s="33"/>
    </row>
    <row r="18" spans="1:8" s="12" customFormat="1" ht="20.100000000000001" customHeight="1">
      <c r="A18" s="34" t="s">
        <v>48</v>
      </c>
      <c r="B18" s="33"/>
      <c r="C18" s="33"/>
      <c r="D18" s="33"/>
      <c r="E18" s="33"/>
      <c r="F18" s="46"/>
      <c r="G18" s="47"/>
      <c r="H18" s="33"/>
    </row>
    <row r="19" spans="1:8" s="12" customFormat="1" ht="15" customHeight="1"/>
    <row r="20" spans="1:8" s="12" customFormat="1" ht="15" customHeight="1">
      <c r="A20" s="48"/>
      <c r="B20" s="48"/>
      <c r="C20" s="48"/>
      <c r="D20" s="48"/>
      <c r="F20" s="48"/>
      <c r="G20" s="48"/>
      <c r="H20" s="48"/>
    </row>
    <row r="21" spans="1:8" ht="32.25" customHeight="1">
      <c r="D21" s="49"/>
    </row>
  </sheetData>
  <mergeCells count="8">
    <mergeCell ref="A15:B15"/>
    <mergeCell ref="A16:B16"/>
    <mergeCell ref="A7:H7"/>
    <mergeCell ref="A9:B10"/>
    <mergeCell ref="A11:B11"/>
    <mergeCell ref="A12:B12"/>
    <mergeCell ref="A13:B13"/>
    <mergeCell ref="A14:B14"/>
  </mergeCells>
  <phoneticPr fontId="1"/>
  <pageMargins left="0.70866141732283472" right="0.15748031496062992" top="0.74803149606299213" bottom="0.8267716535433071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4C429-F0D4-4821-840D-98A5B91CE63E}">
  <sheetPr>
    <tabColor rgb="FFFFFF00"/>
    <pageSetUpPr fitToPage="1"/>
  </sheetPr>
  <dimension ref="A1:M21"/>
  <sheetViews>
    <sheetView showGridLines="0" tabSelected="1" zoomScaleNormal="100" zoomScaleSheetLayoutView="100" workbookViewId="0">
      <selection activeCell="K24" sqref="K24"/>
    </sheetView>
  </sheetViews>
  <sheetFormatPr defaultColWidth="8.5" defaultRowHeight="16.5"/>
  <cols>
    <col min="1" max="1" width="4.25" style="8" customWidth="1"/>
    <col min="2" max="2" width="5.125" style="8" customWidth="1"/>
    <col min="3" max="10" width="7.875" style="8" customWidth="1"/>
    <col min="11" max="13" width="5.625" style="8" customWidth="1"/>
    <col min="14" max="16384" width="8.5" style="8"/>
  </cols>
  <sheetData>
    <row r="1" spans="1:13" s="187" customFormat="1" ht="23.75" customHeight="1">
      <c r="A1" s="183" t="s">
        <v>239</v>
      </c>
      <c r="B1" s="183"/>
      <c r="C1" s="183"/>
      <c r="D1" s="183"/>
      <c r="E1" s="183"/>
      <c r="F1" s="183"/>
      <c r="G1" s="183"/>
      <c r="H1" s="183"/>
      <c r="I1" s="183"/>
      <c r="J1" s="184"/>
    </row>
    <row r="2" spans="1:13" s="2" customFormat="1" ht="4.9000000000000004" customHeight="1"/>
    <row r="3" spans="1:13" s="182" customFormat="1" ht="20.350000000000001" customHeight="1">
      <c r="A3" s="188" t="s">
        <v>240</v>
      </c>
      <c r="B3" s="189"/>
      <c r="C3" s="189"/>
      <c r="D3" s="189"/>
      <c r="E3" s="189"/>
      <c r="F3" s="189"/>
      <c r="G3" s="189"/>
      <c r="H3" s="189"/>
      <c r="I3" s="189"/>
      <c r="J3" s="189"/>
    </row>
    <row r="4" spans="1:13" s="4" customFormat="1" ht="3.85" customHeight="1"/>
    <row r="5" spans="1:13" s="4" customFormat="1" ht="14.35" customHeight="1">
      <c r="A5" s="6" t="s">
        <v>260</v>
      </c>
      <c r="B5" s="6"/>
      <c r="C5" s="7"/>
      <c r="D5" s="7"/>
      <c r="E5" s="7"/>
      <c r="F5" s="7"/>
      <c r="G5" s="7"/>
      <c r="H5" s="7"/>
      <c r="I5" s="7"/>
      <c r="J5" s="7"/>
    </row>
    <row r="6" spans="1:13" ht="15" customHeight="1"/>
    <row r="7" spans="1:13" s="5" customFormat="1" ht="13.5" customHeight="1">
      <c r="A7" s="135" t="s">
        <v>49</v>
      </c>
      <c r="B7" s="135"/>
      <c r="C7" s="135"/>
      <c r="D7" s="135"/>
      <c r="E7" s="135"/>
      <c r="F7" s="135"/>
      <c r="G7" s="135"/>
      <c r="H7" s="135"/>
      <c r="I7" s="135"/>
      <c r="J7" s="135"/>
      <c r="K7" s="11"/>
      <c r="L7" s="11"/>
      <c r="M7" s="11"/>
    </row>
    <row r="8" spans="1:13" s="12" customFormat="1" ht="15" customHeight="1">
      <c r="M8" s="13"/>
    </row>
    <row r="9" spans="1:13" s="12" customFormat="1" ht="15" customHeight="1">
      <c r="A9" s="152" t="s">
        <v>50</v>
      </c>
      <c r="B9" s="153"/>
      <c r="C9" s="50" t="s">
        <v>51</v>
      </c>
      <c r="D9" s="50"/>
      <c r="E9" s="50"/>
      <c r="F9" s="50" t="s">
        <v>52</v>
      </c>
      <c r="G9" s="50"/>
      <c r="H9" s="50"/>
      <c r="I9" s="51" t="s">
        <v>53</v>
      </c>
      <c r="J9" s="51" t="s">
        <v>54</v>
      </c>
    </row>
    <row r="10" spans="1:13" s="12" customFormat="1" ht="15" customHeight="1">
      <c r="A10" s="153"/>
      <c r="B10" s="153"/>
      <c r="C10" s="51" t="s">
        <v>55</v>
      </c>
      <c r="D10" s="51" t="s">
        <v>56</v>
      </c>
      <c r="E10" s="51" t="s">
        <v>57</v>
      </c>
      <c r="F10" s="51" t="s">
        <v>58</v>
      </c>
      <c r="G10" s="51" t="s">
        <v>59</v>
      </c>
      <c r="H10" s="51" t="s">
        <v>33</v>
      </c>
      <c r="I10" s="51" t="s">
        <v>60</v>
      </c>
      <c r="J10" s="51" t="s">
        <v>61</v>
      </c>
    </row>
    <row r="11" spans="1:13" s="45" customFormat="1" ht="15" customHeight="1">
      <c r="A11" s="154" t="s">
        <v>19</v>
      </c>
      <c r="B11" s="155"/>
      <c r="C11" s="52">
        <v>35.1</v>
      </c>
      <c r="D11" s="52">
        <v>3.1</v>
      </c>
      <c r="E11" s="52">
        <v>2.2000000000000002</v>
      </c>
      <c r="F11" s="52">
        <v>0.3</v>
      </c>
      <c r="G11" s="53" t="s">
        <v>62</v>
      </c>
      <c r="H11" s="52">
        <v>0.1</v>
      </c>
      <c r="I11" s="53" t="s">
        <v>62</v>
      </c>
      <c r="J11" s="52">
        <v>4</v>
      </c>
    </row>
    <row r="12" spans="1:13" s="45" customFormat="1" ht="15" customHeight="1">
      <c r="A12" s="154" t="s">
        <v>20</v>
      </c>
      <c r="B12" s="155"/>
      <c r="C12" s="52">
        <v>45.2</v>
      </c>
      <c r="D12" s="52">
        <v>1.4</v>
      </c>
      <c r="E12" s="52">
        <v>2.1</v>
      </c>
      <c r="F12" s="52">
        <v>0.4</v>
      </c>
      <c r="G12" s="53" t="s">
        <v>62</v>
      </c>
      <c r="H12" s="52">
        <v>0.1</v>
      </c>
      <c r="I12" s="53" t="s">
        <v>62</v>
      </c>
      <c r="J12" s="52">
        <v>9</v>
      </c>
    </row>
    <row r="13" spans="1:13" s="45" customFormat="1" ht="15" customHeight="1">
      <c r="A13" s="154" t="s">
        <v>21</v>
      </c>
      <c r="B13" s="156"/>
      <c r="C13" s="52">
        <v>46.4</v>
      </c>
      <c r="D13" s="52">
        <v>2.2999999999999998</v>
      </c>
      <c r="E13" s="52">
        <v>1.7</v>
      </c>
      <c r="F13" s="52">
        <v>0.1</v>
      </c>
      <c r="G13" s="53" t="s">
        <v>62</v>
      </c>
      <c r="H13" s="52">
        <v>0.1</v>
      </c>
      <c r="I13" s="53" t="s">
        <v>62</v>
      </c>
      <c r="J13" s="52">
        <v>8</v>
      </c>
    </row>
    <row r="14" spans="1:13" s="45" customFormat="1" ht="15" customHeight="1">
      <c r="A14" s="145" t="s">
        <v>22</v>
      </c>
      <c r="B14" s="151"/>
      <c r="C14" s="54">
        <v>45.5</v>
      </c>
      <c r="D14" s="54">
        <v>2.5</v>
      </c>
      <c r="E14" s="54">
        <v>1.6</v>
      </c>
      <c r="F14" s="55" t="s">
        <v>62</v>
      </c>
      <c r="G14" s="55" t="s">
        <v>62</v>
      </c>
      <c r="H14" s="54">
        <v>0.1</v>
      </c>
      <c r="I14" s="55"/>
      <c r="J14" s="54">
        <v>8</v>
      </c>
    </row>
    <row r="15" spans="1:13" s="45" customFormat="1" ht="15" customHeight="1">
      <c r="A15" s="145" t="s">
        <v>253</v>
      </c>
      <c r="B15" s="151"/>
      <c r="C15" s="54">
        <v>37</v>
      </c>
      <c r="D15" s="54">
        <v>2</v>
      </c>
      <c r="E15" s="54">
        <v>1.8</v>
      </c>
      <c r="F15" s="55" t="s">
        <v>256</v>
      </c>
      <c r="G15" s="55" t="s">
        <v>256</v>
      </c>
      <c r="H15" s="54">
        <v>0.1</v>
      </c>
      <c r="I15" s="55" t="s">
        <v>256</v>
      </c>
      <c r="J15" s="54">
        <v>8</v>
      </c>
    </row>
    <row r="16" spans="1:13" s="45" customFormat="1" ht="15" customHeight="1">
      <c r="A16" s="145" t="s">
        <v>255</v>
      </c>
      <c r="B16" s="147"/>
      <c r="C16" s="103">
        <f>ROUND(C15/C14,3)</f>
        <v>0.81299999999999994</v>
      </c>
      <c r="D16" s="103">
        <f t="shared" ref="D16:J16" si="0">ROUND(D15/D14,3)</f>
        <v>0.8</v>
      </c>
      <c r="E16" s="103">
        <f t="shared" si="0"/>
        <v>1.125</v>
      </c>
      <c r="F16" s="103" t="s">
        <v>62</v>
      </c>
      <c r="G16" s="103" t="s">
        <v>62</v>
      </c>
      <c r="H16" s="103">
        <f t="shared" si="0"/>
        <v>1</v>
      </c>
      <c r="I16" s="103" t="s">
        <v>62</v>
      </c>
      <c r="J16" s="103">
        <f t="shared" si="0"/>
        <v>1</v>
      </c>
    </row>
    <row r="17" spans="1:13" s="45" customFormat="1" ht="5.25" customHeight="1">
      <c r="A17" s="56"/>
      <c r="B17" s="56"/>
      <c r="C17" s="57"/>
      <c r="D17" s="57"/>
      <c r="E17" s="57"/>
      <c r="F17" s="57"/>
      <c r="G17" s="57"/>
      <c r="H17" s="57"/>
      <c r="I17" s="57"/>
      <c r="J17" s="57"/>
    </row>
    <row r="18" spans="1:13" s="12" customFormat="1" ht="14.25" customHeight="1">
      <c r="A18" s="34" t="s">
        <v>48</v>
      </c>
      <c r="B18" s="39"/>
      <c r="C18" s="39"/>
      <c r="D18" s="39"/>
      <c r="E18" s="39"/>
      <c r="F18" s="39"/>
      <c r="G18" s="39"/>
      <c r="H18" s="39"/>
      <c r="I18" s="39"/>
      <c r="J18" s="39"/>
      <c r="K18" s="33"/>
      <c r="L18" s="33"/>
      <c r="M18" s="33"/>
    </row>
    <row r="19" spans="1:13" s="12" customFormat="1" ht="15" customHeight="1"/>
    <row r="20" spans="1:13" s="12" customFormat="1" ht="15" customHeight="1">
      <c r="A20" s="48"/>
      <c r="B20" s="48"/>
      <c r="C20" s="48"/>
      <c r="D20" s="48"/>
      <c r="E20" s="48"/>
      <c r="F20" s="48"/>
      <c r="G20" s="48"/>
      <c r="H20" s="48"/>
      <c r="I20" s="48"/>
      <c r="J20" s="48"/>
      <c r="K20" s="48"/>
      <c r="L20" s="48"/>
      <c r="M20" s="48"/>
    </row>
    <row r="21" spans="1:13" ht="19.5" customHeight="1"/>
  </sheetData>
  <mergeCells count="8">
    <mergeCell ref="A15:B15"/>
    <mergeCell ref="A16:B16"/>
    <mergeCell ref="A7:J7"/>
    <mergeCell ref="A9:B10"/>
    <mergeCell ref="A11:B11"/>
    <mergeCell ref="A12:B12"/>
    <mergeCell ref="A13:B13"/>
    <mergeCell ref="A14:B14"/>
  </mergeCells>
  <phoneticPr fontId="1"/>
  <pageMargins left="0.70866141732283472" right="0.15748031496062992" top="0.74803149606299213" bottom="0.8267716535433071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DA0B5-A42E-4C6B-AFF7-36FCB680FB60}">
  <sheetPr>
    <tabColor rgb="FFFFFF00"/>
    <pageSetUpPr fitToPage="1"/>
  </sheetPr>
  <dimension ref="A1:H22"/>
  <sheetViews>
    <sheetView showGridLines="0" tabSelected="1" zoomScaleNormal="100" zoomScaleSheetLayoutView="110" workbookViewId="0">
      <selection activeCell="K24" sqref="K24"/>
    </sheetView>
  </sheetViews>
  <sheetFormatPr defaultColWidth="8.5" defaultRowHeight="16.5"/>
  <cols>
    <col min="1" max="1" width="6.875" style="8" customWidth="1"/>
    <col min="2" max="2" width="8" style="8" customWidth="1"/>
    <col min="3" max="7" width="8.875" style="8" customWidth="1"/>
    <col min="8" max="8" width="14.625" style="8" customWidth="1"/>
    <col min="9" max="16384" width="8.5" style="8"/>
  </cols>
  <sheetData>
    <row r="1" spans="1:8" s="187" customFormat="1" ht="23.75" customHeight="1">
      <c r="A1" s="183" t="s">
        <v>239</v>
      </c>
      <c r="B1" s="183"/>
      <c r="C1" s="183"/>
      <c r="D1" s="183"/>
      <c r="E1" s="183"/>
      <c r="F1" s="183"/>
      <c r="G1" s="184"/>
    </row>
    <row r="2" spans="1:8" s="2" customFormat="1" ht="4.9000000000000004" customHeight="1"/>
    <row r="3" spans="1:8" s="182" customFormat="1" ht="20.350000000000001" customHeight="1">
      <c r="A3" s="188" t="s">
        <v>240</v>
      </c>
      <c r="B3" s="189"/>
      <c r="C3" s="189"/>
      <c r="D3" s="189"/>
      <c r="E3" s="189"/>
      <c r="F3" s="189"/>
      <c r="G3" s="189"/>
    </row>
    <row r="4" spans="1:8" s="4" customFormat="1" ht="3.85" customHeight="1"/>
    <row r="5" spans="1:8" s="4" customFormat="1" ht="14.35" customHeight="1">
      <c r="A5" s="6" t="s">
        <v>63</v>
      </c>
      <c r="B5" s="6"/>
      <c r="C5" s="7"/>
      <c r="D5" s="7"/>
      <c r="E5" s="7"/>
      <c r="F5" s="7"/>
      <c r="G5" s="7"/>
      <c r="H5" s="5"/>
    </row>
    <row r="6" spans="1:8" ht="13.5" customHeight="1"/>
    <row r="7" spans="1:8" s="5" customFormat="1" ht="13.5" customHeight="1">
      <c r="A7" s="58" t="s">
        <v>64</v>
      </c>
      <c r="B7" s="59"/>
      <c r="C7" s="59"/>
      <c r="D7" s="59"/>
      <c r="E7" s="59"/>
      <c r="F7" s="59"/>
      <c r="G7" s="59"/>
      <c r="H7" s="3"/>
    </row>
    <row r="8" spans="1:8" s="5" customFormat="1" ht="13.5" customHeight="1">
      <c r="A8" s="3"/>
      <c r="B8" s="3"/>
      <c r="C8" s="3"/>
    </row>
    <row r="9" spans="1:8" s="12" customFormat="1" ht="15" customHeight="1">
      <c r="G9" s="14" t="s">
        <v>65</v>
      </c>
    </row>
    <row r="10" spans="1:8" s="12" customFormat="1" ht="12" customHeight="1">
      <c r="A10" s="160" t="s">
        <v>257</v>
      </c>
      <c r="B10" s="161"/>
      <c r="C10" s="132" t="s">
        <v>19</v>
      </c>
      <c r="D10" s="132" t="s">
        <v>20</v>
      </c>
      <c r="E10" s="132" t="s">
        <v>21</v>
      </c>
      <c r="F10" s="120" t="s">
        <v>66</v>
      </c>
      <c r="G10" s="120" t="s">
        <v>241</v>
      </c>
    </row>
    <row r="11" spans="1:8" s="12" customFormat="1" ht="12" customHeight="1">
      <c r="A11" s="162"/>
      <c r="B11" s="163"/>
      <c r="C11" s="164"/>
      <c r="D11" s="164"/>
      <c r="E11" s="133"/>
      <c r="F11" s="122"/>
      <c r="G11" s="122"/>
    </row>
    <row r="12" spans="1:8" s="12" customFormat="1" ht="15" customHeight="1">
      <c r="A12" s="157" t="s">
        <v>67</v>
      </c>
      <c r="B12" s="158"/>
      <c r="C12" s="62">
        <v>3001</v>
      </c>
      <c r="D12" s="62">
        <v>3253</v>
      </c>
      <c r="E12" s="62">
        <v>3748</v>
      </c>
      <c r="F12" s="61">
        <v>4119</v>
      </c>
      <c r="G12" s="104">
        <v>5186</v>
      </c>
    </row>
    <row r="13" spans="1:8" s="12" customFormat="1" ht="15" customHeight="1">
      <c r="A13" s="157" t="s">
        <v>68</v>
      </c>
      <c r="B13" s="158"/>
      <c r="C13" s="62">
        <v>917</v>
      </c>
      <c r="D13" s="62">
        <v>902</v>
      </c>
      <c r="E13" s="62">
        <v>918</v>
      </c>
      <c r="F13" s="61">
        <v>950</v>
      </c>
      <c r="G13" s="61">
        <v>954</v>
      </c>
    </row>
    <row r="14" spans="1:8" s="12" customFormat="1" ht="15" customHeight="1">
      <c r="A14" s="157" t="s">
        <v>69</v>
      </c>
      <c r="B14" s="158"/>
      <c r="C14" s="62">
        <v>445</v>
      </c>
      <c r="D14" s="62">
        <v>426</v>
      </c>
      <c r="E14" s="62">
        <v>434</v>
      </c>
      <c r="F14" s="61">
        <v>470</v>
      </c>
      <c r="G14" s="61">
        <v>513</v>
      </c>
    </row>
    <row r="15" spans="1:8" s="12" customFormat="1" ht="15" customHeight="1">
      <c r="A15" s="157" t="s">
        <v>70</v>
      </c>
      <c r="B15" s="158"/>
      <c r="C15" s="62">
        <v>254</v>
      </c>
      <c r="D15" s="62">
        <v>243</v>
      </c>
      <c r="E15" s="62">
        <v>256</v>
      </c>
      <c r="F15" s="61">
        <v>293</v>
      </c>
      <c r="G15" s="61">
        <v>322</v>
      </c>
    </row>
    <row r="16" spans="1:8" s="12" customFormat="1" ht="15" customHeight="1">
      <c r="A16" s="157" t="s">
        <v>71</v>
      </c>
      <c r="B16" s="158"/>
      <c r="C16" s="62">
        <v>466</v>
      </c>
      <c r="D16" s="62">
        <v>432</v>
      </c>
      <c r="E16" s="62">
        <v>439</v>
      </c>
      <c r="F16" s="61">
        <v>522</v>
      </c>
      <c r="G16" s="61">
        <v>583</v>
      </c>
    </row>
    <row r="17" spans="1:8" s="12" customFormat="1" ht="15" customHeight="1">
      <c r="A17" s="157" t="s">
        <v>72</v>
      </c>
      <c r="B17" s="158"/>
      <c r="C17" s="62">
        <v>412</v>
      </c>
      <c r="D17" s="62">
        <v>375</v>
      </c>
      <c r="E17" s="62">
        <v>381</v>
      </c>
      <c r="F17" s="61">
        <v>477</v>
      </c>
      <c r="G17" s="61">
        <v>491</v>
      </c>
    </row>
    <row r="18" spans="1:8" s="12" customFormat="1" ht="15" customHeight="1">
      <c r="A18" s="157" t="s">
        <v>73</v>
      </c>
      <c r="B18" s="158"/>
      <c r="C18" s="62">
        <v>649</v>
      </c>
      <c r="D18" s="62">
        <v>581</v>
      </c>
      <c r="E18" s="62">
        <v>582</v>
      </c>
      <c r="F18" s="61">
        <v>630</v>
      </c>
      <c r="G18" s="61">
        <v>719</v>
      </c>
    </row>
    <row r="19" spans="1:8" s="12" customFormat="1" ht="15" customHeight="1">
      <c r="A19" s="157" t="s">
        <v>74</v>
      </c>
      <c r="B19" s="158"/>
      <c r="C19" s="62">
        <v>493</v>
      </c>
      <c r="D19" s="62">
        <v>478</v>
      </c>
      <c r="E19" s="62">
        <v>505</v>
      </c>
      <c r="F19" s="61">
        <v>587</v>
      </c>
      <c r="G19" s="61">
        <v>615</v>
      </c>
    </row>
    <row r="20" spans="1:8" s="12" customFormat="1" ht="6.75" customHeight="1">
      <c r="A20" s="33"/>
      <c r="B20" s="33"/>
      <c r="C20" s="33"/>
      <c r="D20" s="33"/>
      <c r="E20" s="33"/>
      <c r="F20" s="33"/>
      <c r="G20" s="33"/>
      <c r="H20" s="8"/>
    </row>
    <row r="21" spans="1:8" s="12" customFormat="1" ht="15" customHeight="1">
      <c r="A21" s="159" t="s">
        <v>75</v>
      </c>
      <c r="B21" s="159"/>
      <c r="C21" s="159"/>
      <c r="D21" s="159"/>
      <c r="E21" s="159"/>
      <c r="F21" s="159"/>
      <c r="G21" s="159"/>
      <c r="H21" s="8"/>
    </row>
    <row r="22" spans="1:8">
      <c r="A22" s="39"/>
      <c r="B22" s="39"/>
      <c r="C22" s="39"/>
      <c r="D22" s="39"/>
      <c r="E22" s="33"/>
      <c r="F22" s="33"/>
      <c r="G22" s="33"/>
    </row>
  </sheetData>
  <mergeCells count="15">
    <mergeCell ref="G10:G11"/>
    <mergeCell ref="F10:F11"/>
    <mergeCell ref="A10:B11"/>
    <mergeCell ref="C10:C11"/>
    <mergeCell ref="D10:D11"/>
    <mergeCell ref="E10:E11"/>
    <mergeCell ref="A18:B18"/>
    <mergeCell ref="A19:B19"/>
    <mergeCell ref="A21:G21"/>
    <mergeCell ref="A12:B12"/>
    <mergeCell ref="A13:B13"/>
    <mergeCell ref="A14:B14"/>
    <mergeCell ref="A15:B15"/>
    <mergeCell ref="A16:B16"/>
    <mergeCell ref="A17:B17"/>
  </mergeCells>
  <phoneticPr fontId="1"/>
  <pageMargins left="0.70866141732283472" right="0.15748031496062992" top="0.74803149606299213" bottom="0.8267716535433071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0E4E-EF89-4DB5-874B-2B52BA685148}">
  <sheetPr>
    <tabColor rgb="FFFFFF00"/>
    <pageSetUpPr fitToPage="1"/>
  </sheetPr>
  <dimension ref="A1:F39"/>
  <sheetViews>
    <sheetView showGridLines="0" tabSelected="1" zoomScaleNormal="100" zoomScaleSheetLayoutView="110" workbookViewId="0">
      <selection activeCell="K24" sqref="K24"/>
    </sheetView>
  </sheetViews>
  <sheetFormatPr defaultColWidth="8.5" defaultRowHeight="16.5"/>
  <cols>
    <col min="1" max="1" width="24" style="8" customWidth="1"/>
    <col min="2" max="6" width="12.75" style="8" customWidth="1"/>
    <col min="7" max="16384" width="8.5" style="8"/>
  </cols>
  <sheetData>
    <row r="1" spans="1:6" s="187" customFormat="1" ht="23.75" customHeight="1">
      <c r="A1" s="183" t="s">
        <v>239</v>
      </c>
      <c r="B1" s="183"/>
      <c r="C1" s="183"/>
      <c r="D1" s="183"/>
      <c r="E1" s="183"/>
      <c r="F1" s="183"/>
    </row>
    <row r="2" spans="1:6" s="2" customFormat="1" ht="4.9000000000000004" customHeight="1"/>
    <row r="3" spans="1:6" s="182" customFormat="1" ht="20.350000000000001" customHeight="1">
      <c r="A3" s="188" t="s">
        <v>240</v>
      </c>
      <c r="B3" s="189"/>
      <c r="C3" s="189"/>
      <c r="D3" s="189"/>
      <c r="E3" s="189"/>
      <c r="F3" s="189"/>
    </row>
    <row r="4" spans="1:6" s="4" customFormat="1" ht="3.85" customHeight="1"/>
    <row r="5" spans="1:6" s="4" customFormat="1" ht="14.35" customHeight="1">
      <c r="A5" s="6" t="s">
        <v>63</v>
      </c>
      <c r="B5" s="7"/>
      <c r="C5" s="7"/>
      <c r="D5" s="7"/>
      <c r="E5" s="7"/>
      <c r="F5" s="7"/>
    </row>
    <row r="6" spans="1:6" ht="13.5" customHeight="1"/>
    <row r="7" spans="1:6" s="5" customFormat="1" ht="13.5" customHeight="1">
      <c r="A7" s="58" t="s">
        <v>76</v>
      </c>
      <c r="B7" s="59"/>
      <c r="C7" s="59"/>
      <c r="D7" s="59"/>
      <c r="E7" s="59"/>
      <c r="F7" s="59"/>
    </row>
    <row r="8" spans="1:6" s="5" customFormat="1" ht="13.5" customHeight="1">
      <c r="A8" s="3"/>
      <c r="B8" s="3"/>
    </row>
    <row r="9" spans="1:6" s="5" customFormat="1" ht="13.5" customHeight="1">
      <c r="A9" s="3"/>
      <c r="B9" s="3"/>
    </row>
    <row r="10" spans="1:6" s="5" customFormat="1" ht="13.5" customHeight="1">
      <c r="A10" s="3"/>
      <c r="B10" s="3"/>
    </row>
    <row r="11" spans="1:6" s="5" customFormat="1" ht="13.5" customHeight="1">
      <c r="A11" s="3"/>
      <c r="B11" s="3"/>
    </row>
    <row r="12" spans="1:6" s="5" customFormat="1" ht="13.5" customHeight="1">
      <c r="A12" s="3"/>
      <c r="B12" s="3"/>
    </row>
    <row r="13" spans="1:6" s="5" customFormat="1" ht="13.5" customHeight="1">
      <c r="A13" s="3"/>
      <c r="B13" s="3"/>
    </row>
    <row r="14" spans="1:6" s="5" customFormat="1" ht="13.5" customHeight="1">
      <c r="A14" s="3"/>
      <c r="B14" s="3"/>
    </row>
    <row r="15" spans="1:6" s="5" customFormat="1" ht="13.5" customHeight="1">
      <c r="A15" s="3"/>
      <c r="B15" s="3"/>
    </row>
    <row r="16" spans="1:6" s="5" customFormat="1" ht="13.5" customHeight="1">
      <c r="A16" s="3"/>
      <c r="B16" s="3"/>
    </row>
    <row r="17" spans="1:6" s="5" customFormat="1" ht="13.5" customHeight="1">
      <c r="A17" s="3"/>
      <c r="B17" s="3"/>
    </row>
    <row r="18" spans="1:6" s="5" customFormat="1" ht="13.5" customHeight="1">
      <c r="A18" s="3"/>
      <c r="B18" s="3"/>
    </row>
    <row r="19" spans="1:6" s="5" customFormat="1" ht="13.5" customHeight="1">
      <c r="A19" s="3"/>
      <c r="B19" s="3"/>
    </row>
    <row r="20" spans="1:6" s="5" customFormat="1" ht="13.5" customHeight="1">
      <c r="A20" s="3"/>
      <c r="B20" s="3"/>
    </row>
    <row r="21" spans="1:6" s="5" customFormat="1" ht="13.5" customHeight="1">
      <c r="A21" s="3"/>
      <c r="B21" s="3"/>
    </row>
    <row r="22" spans="1:6" s="5" customFormat="1" ht="13.5" customHeight="1">
      <c r="A22" s="3"/>
      <c r="B22" s="3"/>
    </row>
    <row r="23" spans="1:6" s="5" customFormat="1" ht="13.5" customHeight="1">
      <c r="A23" s="3"/>
      <c r="B23" s="3"/>
    </row>
    <row r="24" spans="1:6" s="5" customFormat="1" ht="13.5" customHeight="1">
      <c r="A24" s="3"/>
      <c r="B24" s="3"/>
    </row>
    <row r="25" spans="1:6" s="5" customFormat="1" ht="13.5" customHeight="1">
      <c r="A25" s="3"/>
      <c r="B25" s="3"/>
    </row>
    <row r="26" spans="1:6" s="5" customFormat="1" ht="13.5" customHeight="1">
      <c r="A26" s="3"/>
      <c r="B26" s="3"/>
    </row>
    <row r="27" spans="1:6" s="5" customFormat="1" ht="13.5" customHeight="1">
      <c r="A27" s="3"/>
      <c r="B27" s="3"/>
    </row>
    <row r="28" spans="1:6" s="5" customFormat="1" ht="13.5" customHeight="1">
      <c r="A28" s="3"/>
      <c r="B28" s="3"/>
    </row>
    <row r="29" spans="1:6" s="5" customFormat="1" ht="13.5" customHeight="1">
      <c r="A29" s="3"/>
      <c r="B29" s="3"/>
    </row>
    <row r="30" spans="1:6" s="5" customFormat="1" ht="13.5" customHeight="1">
      <c r="A30" s="3"/>
      <c r="B30" s="3"/>
    </row>
    <row r="31" spans="1:6" s="5" customFormat="1" ht="13.5" customHeight="1">
      <c r="A31" s="3"/>
      <c r="B31" s="3"/>
    </row>
    <row r="32" spans="1:6" s="12" customFormat="1" ht="15" customHeight="1">
      <c r="A32" s="63" t="s">
        <v>77</v>
      </c>
      <c r="F32" s="13"/>
    </row>
    <row r="33" spans="1:6" s="12" customFormat="1" ht="15" customHeight="1">
      <c r="A33" s="48"/>
      <c r="F33" s="13"/>
    </row>
    <row r="34" spans="1:6" s="12" customFormat="1" ht="24" customHeight="1">
      <c r="A34" s="64"/>
      <c r="B34" s="64" t="s">
        <v>4</v>
      </c>
      <c r="C34" s="64" t="s">
        <v>5</v>
      </c>
      <c r="D34" s="65" t="s">
        <v>6</v>
      </c>
      <c r="E34" s="65" t="s">
        <v>7</v>
      </c>
      <c r="F34" s="64" t="s">
        <v>242</v>
      </c>
    </row>
    <row r="35" spans="1:6" s="12" customFormat="1" ht="24" customHeight="1">
      <c r="A35" s="66" t="s">
        <v>78</v>
      </c>
      <c r="B35" s="67">
        <v>1785</v>
      </c>
      <c r="C35" s="68">
        <v>1988</v>
      </c>
      <c r="D35" s="69">
        <v>2262</v>
      </c>
      <c r="E35" s="70">
        <v>2161</v>
      </c>
      <c r="F35" s="70">
        <v>2691</v>
      </c>
    </row>
    <row r="36" spans="1:6" s="12" customFormat="1" ht="24" customHeight="1">
      <c r="A36" s="66" t="s">
        <v>79</v>
      </c>
      <c r="B36" s="67">
        <v>955</v>
      </c>
      <c r="C36" s="68">
        <v>907</v>
      </c>
      <c r="D36" s="69">
        <v>984</v>
      </c>
      <c r="E36" s="70">
        <v>1088</v>
      </c>
      <c r="F36" s="70">
        <v>1056</v>
      </c>
    </row>
    <row r="37" spans="1:6" s="12" customFormat="1" ht="24" customHeight="1">
      <c r="A37" s="66" t="s">
        <v>80</v>
      </c>
      <c r="B37" s="67">
        <v>281</v>
      </c>
      <c r="C37" s="68">
        <v>278</v>
      </c>
      <c r="D37" s="69">
        <v>308</v>
      </c>
      <c r="E37" s="70">
        <v>321</v>
      </c>
      <c r="F37" s="70">
        <v>323</v>
      </c>
    </row>
    <row r="38" spans="1:6" s="12" customFormat="1">
      <c r="A38" s="5" t="s">
        <v>81</v>
      </c>
      <c r="B38" s="8"/>
      <c r="C38" s="8"/>
      <c r="D38" s="8"/>
      <c r="E38" s="8"/>
      <c r="F38" s="45"/>
    </row>
    <row r="39" spans="1:6" s="12" customFormat="1" ht="15" customHeight="1">
      <c r="B39" s="8"/>
      <c r="C39" s="8"/>
      <c r="D39" s="8"/>
      <c r="E39" s="8"/>
      <c r="F39" s="8"/>
    </row>
  </sheetData>
  <phoneticPr fontId="1"/>
  <pageMargins left="0.70866141732283472" right="0.15748031496062992" top="0.74803149606299213" bottom="0.82677165354330717"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A55B2-0BAC-49F6-9D6C-D2C6572D2351}">
  <sheetPr>
    <tabColor rgb="FFFFFF00"/>
    <pageSetUpPr fitToPage="1"/>
  </sheetPr>
  <dimension ref="A1:H26"/>
  <sheetViews>
    <sheetView showGridLines="0" tabSelected="1" zoomScaleNormal="100" zoomScaleSheetLayoutView="90" workbookViewId="0">
      <selection activeCell="K24" sqref="K24"/>
    </sheetView>
  </sheetViews>
  <sheetFormatPr defaultColWidth="8.5" defaultRowHeight="16.5"/>
  <cols>
    <col min="1" max="1" width="7.125" style="8" customWidth="1"/>
    <col min="2" max="3" width="9" style="8" customWidth="1"/>
    <col min="4" max="4" width="1.5" style="8" customWidth="1"/>
    <col min="5" max="7" width="8.875" style="8" bestFit="1" customWidth="1"/>
    <col min="8" max="8" width="21.875" style="8" customWidth="1"/>
    <col min="9" max="16384" width="8.5" style="8"/>
  </cols>
  <sheetData>
    <row r="1" spans="1:8" s="187" customFormat="1" ht="23.75" customHeight="1">
      <c r="A1" s="183" t="s">
        <v>239</v>
      </c>
      <c r="B1" s="183"/>
      <c r="C1" s="183"/>
      <c r="D1" s="183"/>
      <c r="E1" s="183"/>
      <c r="F1" s="183"/>
      <c r="G1" s="183"/>
      <c r="H1" s="184"/>
    </row>
    <row r="2" spans="1:8" s="2" customFormat="1" ht="4.9000000000000004" customHeight="1"/>
    <row r="3" spans="1:8" s="182" customFormat="1" ht="20.350000000000001" customHeight="1">
      <c r="A3" s="188" t="s">
        <v>240</v>
      </c>
      <c r="B3" s="189"/>
      <c r="C3" s="189"/>
      <c r="D3" s="189"/>
      <c r="E3" s="189"/>
      <c r="F3" s="189"/>
      <c r="G3" s="189"/>
      <c r="H3" s="189"/>
    </row>
    <row r="4" spans="1:8" s="4" customFormat="1" ht="3.85" customHeight="1"/>
    <row r="5" spans="1:8" s="4" customFormat="1" ht="14.35" customHeight="1">
      <c r="A5" s="6" t="s">
        <v>261</v>
      </c>
      <c r="B5" s="6"/>
      <c r="C5" s="7"/>
      <c r="D5" s="7"/>
      <c r="E5" s="7"/>
      <c r="F5" s="7"/>
      <c r="G5" s="7"/>
      <c r="H5" s="7"/>
    </row>
    <row r="6" spans="1:8" ht="15" customHeight="1"/>
    <row r="7" spans="1:8" s="5" customFormat="1" ht="13.5" customHeight="1">
      <c r="A7" s="165" t="s">
        <v>83</v>
      </c>
      <c r="B7" s="165"/>
      <c r="C7" s="165"/>
      <c r="D7" s="165"/>
      <c r="E7" s="165"/>
      <c r="F7" s="165"/>
      <c r="G7" s="165"/>
      <c r="H7" s="165"/>
    </row>
    <row r="8" spans="1:8">
      <c r="A8" s="33"/>
      <c r="B8" s="33"/>
      <c r="C8" s="33"/>
      <c r="D8" s="33"/>
      <c r="E8" s="33"/>
      <c r="F8" s="33"/>
      <c r="G8" s="33"/>
      <c r="H8" s="71" t="s">
        <v>84</v>
      </c>
    </row>
    <row r="9" spans="1:8" ht="18.75" customHeight="1">
      <c r="A9" s="166" t="s">
        <v>85</v>
      </c>
      <c r="B9" s="167"/>
      <c r="C9" s="168"/>
      <c r="D9" s="72"/>
      <c r="E9" s="169" t="s">
        <v>259</v>
      </c>
      <c r="F9" s="169"/>
      <c r="G9" s="169"/>
      <c r="H9" s="169"/>
    </row>
    <row r="10" spans="1:8" ht="18.75" customHeight="1">
      <c r="A10" s="105" t="s">
        <v>86</v>
      </c>
      <c r="B10" s="105" t="s">
        <v>87</v>
      </c>
      <c r="C10" s="105" t="s">
        <v>88</v>
      </c>
      <c r="D10" s="106"/>
      <c r="E10" s="107" t="s">
        <v>89</v>
      </c>
      <c r="F10" s="107" t="s">
        <v>87</v>
      </c>
      <c r="G10" s="107" t="s">
        <v>88</v>
      </c>
      <c r="H10" s="108" t="s">
        <v>90</v>
      </c>
    </row>
    <row r="11" spans="1:8" ht="18.75" customHeight="1">
      <c r="A11" s="73" t="s">
        <v>19</v>
      </c>
      <c r="B11" s="74">
        <v>59320</v>
      </c>
      <c r="C11" s="74">
        <v>26656</v>
      </c>
      <c r="D11" s="75"/>
      <c r="E11" s="73" t="s">
        <v>91</v>
      </c>
      <c r="F11" s="74">
        <v>11236</v>
      </c>
      <c r="G11" s="74">
        <v>5618</v>
      </c>
      <c r="H11" s="109" t="s">
        <v>243</v>
      </c>
    </row>
    <row r="12" spans="1:8" ht="18.75" customHeight="1">
      <c r="A12" s="73" t="s">
        <v>20</v>
      </c>
      <c r="B12" s="74">
        <v>50277</v>
      </c>
      <c r="C12" s="74">
        <v>25138</v>
      </c>
      <c r="D12" s="75"/>
      <c r="E12" s="73" t="s">
        <v>244</v>
      </c>
      <c r="F12" s="74">
        <v>1283</v>
      </c>
      <c r="G12" s="74">
        <v>641</v>
      </c>
      <c r="H12" s="109" t="s">
        <v>245</v>
      </c>
    </row>
    <row r="13" spans="1:8" ht="18.75" customHeight="1">
      <c r="A13" s="73" t="s">
        <v>93</v>
      </c>
      <c r="B13" s="74">
        <v>47532</v>
      </c>
      <c r="C13" s="74">
        <v>23765</v>
      </c>
      <c r="D13" s="75"/>
      <c r="E13" s="76" t="s">
        <v>92</v>
      </c>
      <c r="F13" s="74">
        <v>33190</v>
      </c>
      <c r="G13" s="74">
        <v>13137</v>
      </c>
      <c r="H13" s="109" t="s">
        <v>246</v>
      </c>
    </row>
    <row r="14" spans="1:8" ht="18.75" customHeight="1">
      <c r="A14" s="73" t="s">
        <v>22</v>
      </c>
      <c r="B14" s="74">
        <v>62515</v>
      </c>
      <c r="C14" s="74">
        <v>31257</v>
      </c>
      <c r="D14" s="75"/>
      <c r="E14" s="76" t="s">
        <v>247</v>
      </c>
      <c r="F14" s="74">
        <v>2550</v>
      </c>
      <c r="G14" s="74">
        <v>1275</v>
      </c>
      <c r="H14" s="110" t="s">
        <v>248</v>
      </c>
    </row>
    <row r="15" spans="1:8" ht="18.75" customHeight="1">
      <c r="A15" s="77" t="s">
        <v>95</v>
      </c>
      <c r="B15" s="74">
        <f>SUM(B11:B14)</f>
        <v>219644</v>
      </c>
      <c r="C15" s="74">
        <f>SUM(C11:C14)</f>
        <v>106816</v>
      </c>
      <c r="D15" s="78"/>
      <c r="E15" s="76" t="s">
        <v>94</v>
      </c>
      <c r="F15" s="111">
        <f>SUM(F11:F14)</f>
        <v>48259</v>
      </c>
      <c r="G15" s="111">
        <f>SUM(G11:G14)</f>
        <v>20671</v>
      </c>
      <c r="H15" s="76"/>
    </row>
    <row r="16" spans="1:8" ht="18.75" customHeight="1">
      <c r="A16" s="80"/>
      <c r="B16" s="80"/>
      <c r="C16" s="80"/>
      <c r="D16" s="80"/>
      <c r="E16" s="79"/>
      <c r="F16" s="26"/>
      <c r="G16" s="26"/>
      <c r="H16" s="26"/>
    </row>
    <row r="17" spans="1:1" ht="24" customHeight="1">
      <c r="A17" s="63" t="s">
        <v>96</v>
      </c>
    </row>
    <row r="18" spans="1:1" ht="27.75" customHeight="1"/>
    <row r="19" spans="1:1" ht="30.75" customHeight="1"/>
    <row r="20" spans="1:1" ht="15" customHeight="1"/>
    <row r="21" spans="1:1" ht="15" customHeight="1"/>
    <row r="22" spans="1:1" ht="15" customHeight="1"/>
    <row r="23" spans="1:1" ht="15" customHeight="1"/>
    <row r="24" spans="1:1" ht="15" customHeight="1"/>
    <row r="25" spans="1:1" ht="15" customHeight="1"/>
    <row r="26" spans="1:1" ht="15" customHeight="1"/>
  </sheetData>
  <mergeCells count="3">
    <mergeCell ref="A7:H7"/>
    <mergeCell ref="A9:C9"/>
    <mergeCell ref="E9:H9"/>
  </mergeCells>
  <phoneticPr fontId="1"/>
  <pageMargins left="0.70866141732283472" right="0.15748031496062992" top="0.74803149606299213" bottom="0.8267716535433071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B274-D323-4CC8-803F-7BCE6BF8444E}">
  <sheetPr>
    <tabColor rgb="FFFFFF00"/>
    <pageSetUpPr fitToPage="1"/>
  </sheetPr>
  <dimension ref="A1:I37"/>
  <sheetViews>
    <sheetView showGridLines="0" tabSelected="1" zoomScaleNormal="100" zoomScaleSheetLayoutView="100" workbookViewId="0">
      <selection activeCell="K24" sqref="K24"/>
    </sheetView>
  </sheetViews>
  <sheetFormatPr defaultColWidth="8.5" defaultRowHeight="16.5"/>
  <cols>
    <col min="1" max="1" width="8.625" style="8" customWidth="1"/>
    <col min="2" max="2" width="10.5" style="8" customWidth="1"/>
    <col min="3" max="3" width="10.125" style="8" customWidth="1"/>
    <col min="4" max="4" width="18.375" style="8" customWidth="1"/>
    <col min="5" max="5" width="17.25" style="8" customWidth="1"/>
    <col min="6" max="6" width="12.25" style="8" customWidth="1"/>
    <col min="7" max="16384" width="8.5" style="8"/>
  </cols>
  <sheetData>
    <row r="1" spans="1:7" s="187" customFormat="1" ht="23.75" customHeight="1">
      <c r="A1" s="183" t="s">
        <v>239</v>
      </c>
      <c r="B1" s="183"/>
      <c r="C1" s="183"/>
      <c r="D1" s="183"/>
      <c r="E1" s="183"/>
      <c r="F1" s="184"/>
    </row>
    <row r="2" spans="1:7" s="2" customFormat="1" ht="4.9000000000000004" customHeight="1"/>
    <row r="3" spans="1:7" s="182" customFormat="1" ht="20.350000000000001" customHeight="1">
      <c r="A3" s="188" t="s">
        <v>240</v>
      </c>
      <c r="B3" s="189"/>
      <c r="C3" s="189"/>
      <c r="D3" s="189"/>
      <c r="E3" s="189"/>
      <c r="F3" s="189"/>
    </row>
    <row r="4" spans="1:7" s="4" customFormat="1" ht="3.85" customHeight="1"/>
    <row r="5" spans="1:7" s="4" customFormat="1" ht="14.35" customHeight="1">
      <c r="A5" s="6" t="s">
        <v>261</v>
      </c>
      <c r="B5" s="7"/>
      <c r="C5" s="7"/>
      <c r="D5" s="7"/>
      <c r="E5" s="7"/>
      <c r="F5" s="7"/>
    </row>
    <row r="6" spans="1:7" ht="13.5" customHeight="1"/>
    <row r="7" spans="1:7" s="5" customFormat="1" ht="13.5" customHeight="1">
      <c r="A7" s="135" t="s">
        <v>97</v>
      </c>
      <c r="B7" s="135"/>
      <c r="C7" s="135"/>
      <c r="D7" s="135"/>
      <c r="E7" s="135"/>
      <c r="F7" s="135"/>
      <c r="G7" s="81"/>
    </row>
    <row r="8" spans="1:7">
      <c r="A8" s="26" t="s">
        <v>98</v>
      </c>
      <c r="B8" s="82"/>
      <c r="C8" s="82"/>
      <c r="D8" s="5"/>
      <c r="E8" s="5"/>
      <c r="F8" s="14" t="s">
        <v>84</v>
      </c>
    </row>
    <row r="9" spans="1:7" ht="18.75" customHeight="1">
      <c r="A9" s="83" t="s">
        <v>99</v>
      </c>
      <c r="B9" s="83" t="s">
        <v>100</v>
      </c>
      <c r="C9" s="83" t="s">
        <v>101</v>
      </c>
      <c r="D9" s="83" t="s">
        <v>102</v>
      </c>
      <c r="E9" s="83" t="s">
        <v>103</v>
      </c>
      <c r="F9" s="83" t="s">
        <v>104</v>
      </c>
    </row>
    <row r="10" spans="1:7" ht="18" customHeight="1">
      <c r="A10" s="101" t="s">
        <v>105</v>
      </c>
      <c r="B10" s="84" t="s">
        <v>106</v>
      </c>
      <c r="C10" s="84" t="s">
        <v>107</v>
      </c>
      <c r="D10" s="84" t="s">
        <v>108</v>
      </c>
      <c r="E10" s="84" t="s">
        <v>109</v>
      </c>
      <c r="F10" s="85">
        <v>7420</v>
      </c>
    </row>
    <row r="11" spans="1:7" ht="18" customHeight="1">
      <c r="A11" s="175" t="s">
        <v>110</v>
      </c>
      <c r="B11" s="84" t="s">
        <v>111</v>
      </c>
      <c r="C11" s="84" t="s">
        <v>112</v>
      </c>
      <c r="D11" s="84" t="s">
        <v>113</v>
      </c>
      <c r="E11" s="84" t="s">
        <v>114</v>
      </c>
      <c r="F11" s="85">
        <v>11667</v>
      </c>
    </row>
    <row r="12" spans="1:7" ht="18" customHeight="1">
      <c r="A12" s="176"/>
      <c r="B12" s="86" t="s">
        <v>115</v>
      </c>
      <c r="C12" s="84" t="s">
        <v>116</v>
      </c>
      <c r="D12" s="84" t="s">
        <v>108</v>
      </c>
      <c r="E12" s="84" t="s">
        <v>109</v>
      </c>
      <c r="F12" s="85">
        <v>7431</v>
      </c>
    </row>
    <row r="13" spans="1:7" ht="18" customHeight="1">
      <c r="A13" s="176"/>
      <c r="B13" s="86" t="s">
        <v>117</v>
      </c>
      <c r="C13" s="84" t="s">
        <v>112</v>
      </c>
      <c r="D13" s="84" t="s">
        <v>108</v>
      </c>
      <c r="E13" s="84" t="s">
        <v>118</v>
      </c>
      <c r="F13" s="85">
        <v>8330</v>
      </c>
    </row>
    <row r="14" spans="1:7" ht="27" customHeight="1">
      <c r="A14" s="177"/>
      <c r="B14" s="86" t="s">
        <v>241</v>
      </c>
      <c r="C14" s="112" t="s">
        <v>112</v>
      </c>
      <c r="D14" s="113" t="s">
        <v>249</v>
      </c>
      <c r="E14" s="112" t="s">
        <v>250</v>
      </c>
      <c r="F14" s="85">
        <v>11236</v>
      </c>
    </row>
    <row r="15" spans="1:7" ht="18" customHeight="1">
      <c r="A15" s="175" t="s">
        <v>119</v>
      </c>
      <c r="B15" s="170" t="s">
        <v>106</v>
      </c>
      <c r="C15" s="84" t="s">
        <v>120</v>
      </c>
      <c r="D15" s="84" t="s">
        <v>122</v>
      </c>
      <c r="E15" s="84" t="s">
        <v>121</v>
      </c>
      <c r="F15" s="85">
        <v>8522</v>
      </c>
    </row>
    <row r="16" spans="1:7" ht="18" customHeight="1">
      <c r="A16" s="176"/>
      <c r="B16" s="178"/>
      <c r="C16" s="84" t="s">
        <v>120</v>
      </c>
      <c r="D16" s="84" t="s">
        <v>123</v>
      </c>
      <c r="E16" s="84" t="s">
        <v>121</v>
      </c>
      <c r="F16" s="85">
        <v>2250</v>
      </c>
    </row>
    <row r="17" spans="1:9" ht="18" customHeight="1">
      <c r="A17" s="176"/>
      <c r="B17" s="178"/>
      <c r="C17" s="84" t="s">
        <v>120</v>
      </c>
      <c r="D17" s="84" t="s">
        <v>124</v>
      </c>
      <c r="E17" s="84" t="s">
        <v>121</v>
      </c>
      <c r="F17" s="85">
        <v>5120</v>
      </c>
    </row>
    <row r="18" spans="1:9" ht="18" customHeight="1">
      <c r="A18" s="176"/>
      <c r="B18" s="84" t="s">
        <v>111</v>
      </c>
      <c r="C18" s="84" t="s">
        <v>125</v>
      </c>
      <c r="D18" s="84" t="s">
        <v>108</v>
      </c>
      <c r="E18" s="84" t="s">
        <v>109</v>
      </c>
      <c r="F18" s="85">
        <v>2798</v>
      </c>
    </row>
    <row r="19" spans="1:9" ht="18" customHeight="1">
      <c r="A19" s="176"/>
      <c r="B19" s="170" t="s">
        <v>115</v>
      </c>
      <c r="C19" s="84" t="s">
        <v>120</v>
      </c>
      <c r="D19" s="84" t="s">
        <v>124</v>
      </c>
      <c r="E19" s="84" t="s">
        <v>109</v>
      </c>
      <c r="F19" s="85">
        <v>1201</v>
      </c>
    </row>
    <row r="20" spans="1:9" ht="18" customHeight="1">
      <c r="A20" s="176"/>
      <c r="B20" s="178"/>
      <c r="C20" s="43" t="s">
        <v>120</v>
      </c>
      <c r="D20" s="43" t="s">
        <v>29</v>
      </c>
      <c r="E20" s="43" t="s">
        <v>126</v>
      </c>
      <c r="F20" s="87">
        <v>24600</v>
      </c>
    </row>
    <row r="21" spans="1:9" ht="18" customHeight="1">
      <c r="A21" s="177"/>
      <c r="B21" s="84" t="s">
        <v>241</v>
      </c>
      <c r="C21" s="73" t="s">
        <v>244</v>
      </c>
      <c r="D21" s="84" t="s">
        <v>108</v>
      </c>
      <c r="E21" s="84" t="s">
        <v>250</v>
      </c>
      <c r="F21" s="114">
        <v>1283</v>
      </c>
    </row>
    <row r="22" spans="1:9" ht="18" customHeight="1">
      <c r="A22" s="172" t="s">
        <v>127</v>
      </c>
      <c r="B22" s="170" t="s">
        <v>106</v>
      </c>
      <c r="C22" s="84" t="s">
        <v>132</v>
      </c>
      <c r="D22" s="84" t="s">
        <v>133</v>
      </c>
      <c r="E22" s="84" t="s">
        <v>114</v>
      </c>
      <c r="F22" s="85">
        <v>21008</v>
      </c>
    </row>
    <row r="23" spans="1:9" ht="18" customHeight="1">
      <c r="A23" s="173"/>
      <c r="B23" s="179"/>
      <c r="C23" s="84" t="s">
        <v>128</v>
      </c>
      <c r="D23" s="84" t="s">
        <v>129</v>
      </c>
      <c r="E23" s="84" t="s">
        <v>109</v>
      </c>
      <c r="F23" s="85">
        <v>15000</v>
      </c>
    </row>
    <row r="24" spans="1:9" ht="18" customHeight="1">
      <c r="A24" s="173"/>
      <c r="B24" s="170" t="s">
        <v>111</v>
      </c>
      <c r="C24" s="84" t="s">
        <v>128</v>
      </c>
      <c r="D24" s="84" t="s">
        <v>29</v>
      </c>
      <c r="E24" s="84" t="s">
        <v>109</v>
      </c>
      <c r="F24" s="85">
        <v>21995</v>
      </c>
    </row>
    <row r="25" spans="1:9" ht="18" customHeight="1">
      <c r="A25" s="173"/>
      <c r="B25" s="179"/>
      <c r="C25" s="84" t="s">
        <v>134</v>
      </c>
      <c r="D25" s="84" t="s">
        <v>131</v>
      </c>
      <c r="E25" s="84" t="s">
        <v>114</v>
      </c>
      <c r="F25" s="85">
        <v>3200</v>
      </c>
    </row>
    <row r="26" spans="1:9" ht="18" customHeight="1">
      <c r="A26" s="173"/>
      <c r="B26" s="86" t="s">
        <v>115</v>
      </c>
      <c r="C26" s="84" t="s">
        <v>128</v>
      </c>
      <c r="D26" s="84" t="s">
        <v>29</v>
      </c>
      <c r="E26" s="84" t="s">
        <v>109</v>
      </c>
      <c r="F26" s="85">
        <v>14300</v>
      </c>
    </row>
    <row r="27" spans="1:9" ht="18" customHeight="1">
      <c r="A27" s="173"/>
      <c r="B27" s="170" t="s">
        <v>117</v>
      </c>
      <c r="C27" s="84" t="s">
        <v>132</v>
      </c>
      <c r="D27" s="84" t="s">
        <v>133</v>
      </c>
      <c r="E27" s="84" t="s">
        <v>114</v>
      </c>
      <c r="F27" s="85">
        <v>18000</v>
      </c>
    </row>
    <row r="28" spans="1:9" ht="18" customHeight="1">
      <c r="A28" s="173"/>
      <c r="B28" s="180"/>
      <c r="C28" s="84" t="s">
        <v>128</v>
      </c>
      <c r="D28" s="84" t="s">
        <v>29</v>
      </c>
      <c r="E28" s="84" t="s">
        <v>109</v>
      </c>
      <c r="F28" s="85">
        <v>21560</v>
      </c>
    </row>
    <row r="29" spans="1:9" ht="18" customHeight="1">
      <c r="A29" s="173"/>
      <c r="B29" s="181"/>
      <c r="C29" s="84" t="s">
        <v>128</v>
      </c>
      <c r="D29" s="84" t="s">
        <v>131</v>
      </c>
      <c r="E29" s="84" t="s">
        <v>114</v>
      </c>
      <c r="F29" s="85">
        <v>14625</v>
      </c>
      <c r="H29" s="88"/>
      <c r="I29" s="88"/>
    </row>
    <row r="30" spans="1:9" ht="18" customHeight="1">
      <c r="A30" s="173"/>
      <c r="B30" s="170" t="s">
        <v>241</v>
      </c>
      <c r="C30" s="84" t="s">
        <v>128</v>
      </c>
      <c r="D30" s="84" t="s">
        <v>29</v>
      </c>
      <c r="E30" s="84" t="s">
        <v>250</v>
      </c>
      <c r="F30" s="114">
        <v>33190</v>
      </c>
      <c r="H30" s="88"/>
      <c r="I30" s="88"/>
    </row>
    <row r="31" spans="1:9" ht="18" customHeight="1">
      <c r="A31" s="174"/>
      <c r="B31" s="171"/>
      <c r="C31" s="84" t="s">
        <v>130</v>
      </c>
      <c r="D31" s="84" t="s">
        <v>131</v>
      </c>
      <c r="E31" s="84" t="s">
        <v>250</v>
      </c>
      <c r="F31" s="114">
        <v>2550</v>
      </c>
      <c r="H31" s="88"/>
      <c r="I31" s="88"/>
    </row>
    <row r="32" spans="1:9" ht="18" customHeight="1">
      <c r="A32" s="89" t="s">
        <v>135</v>
      </c>
      <c r="B32" s="90" t="s">
        <v>111</v>
      </c>
      <c r="C32" s="90" t="s">
        <v>136</v>
      </c>
      <c r="D32" s="90" t="s">
        <v>108</v>
      </c>
      <c r="E32" s="90" t="s">
        <v>109</v>
      </c>
      <c r="F32" s="91">
        <v>10617</v>
      </c>
    </row>
    <row r="33" spans="1:6" ht="18" customHeight="1">
      <c r="A33" s="92" t="s">
        <v>137</v>
      </c>
      <c r="B33" s="90"/>
      <c r="C33" s="90"/>
      <c r="D33" s="115"/>
      <c r="E33" s="115"/>
      <c r="F33" s="91">
        <f>SUM(F10:F32)</f>
        <v>267903</v>
      </c>
    </row>
    <row r="34" spans="1:6" ht="8.25" customHeight="1">
      <c r="A34" s="93"/>
      <c r="B34" s="93"/>
      <c r="C34" s="93"/>
      <c r="D34" s="94"/>
      <c r="E34" s="94"/>
      <c r="F34" s="116"/>
    </row>
    <row r="35" spans="1:6">
      <c r="A35" s="63" t="s">
        <v>96</v>
      </c>
    </row>
    <row r="36" spans="1:6" ht="21" customHeight="1"/>
    <row r="37" spans="1:6" ht="21.75" customHeight="1"/>
  </sheetData>
  <mergeCells count="10">
    <mergeCell ref="B30:B31"/>
    <mergeCell ref="A22:A31"/>
    <mergeCell ref="A7:F7"/>
    <mergeCell ref="A11:A14"/>
    <mergeCell ref="A15:A21"/>
    <mergeCell ref="B15:B17"/>
    <mergeCell ref="B19:B20"/>
    <mergeCell ref="B22:B23"/>
    <mergeCell ref="B24:B25"/>
    <mergeCell ref="B27:B29"/>
  </mergeCells>
  <phoneticPr fontId="1"/>
  <pageMargins left="0.70866141732283472" right="0.15748031496062992" top="0.74803149606299213" bottom="0.8267716535433071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EA4F7-5E94-4F2E-854A-577C38AFB514}">
  <sheetPr>
    <tabColor rgb="FFFFFF00"/>
    <pageSetUpPr fitToPage="1"/>
  </sheetPr>
  <dimension ref="A1:G51"/>
  <sheetViews>
    <sheetView showGridLines="0" tabSelected="1" view="pageBreakPreview" zoomScaleNormal="100" zoomScaleSheetLayoutView="100" workbookViewId="0">
      <selection activeCell="K24" sqref="K24"/>
    </sheetView>
  </sheetViews>
  <sheetFormatPr defaultColWidth="8.5" defaultRowHeight="16.5"/>
  <cols>
    <col min="1" max="1" width="7.375" style="8" customWidth="1"/>
    <col min="2" max="2" width="30.75" style="8" customWidth="1"/>
    <col min="3" max="3" width="10" style="8" customWidth="1"/>
    <col min="4" max="4" width="10.875" style="8" customWidth="1"/>
    <col min="5" max="5" width="10.125" style="8" customWidth="1"/>
    <col min="6" max="6" width="14.625" style="8" customWidth="1"/>
    <col min="7" max="16384" width="8.5" style="8"/>
  </cols>
  <sheetData>
    <row r="1" spans="1:7" s="187" customFormat="1" ht="23.65" customHeight="1">
      <c r="A1" s="183" t="s">
        <v>239</v>
      </c>
      <c r="B1" s="183"/>
      <c r="C1" s="183"/>
      <c r="D1" s="183"/>
      <c r="E1" s="183"/>
      <c r="F1" s="184"/>
    </row>
    <row r="2" spans="1:7" s="2" customFormat="1" ht="4.9000000000000004" customHeight="1"/>
    <row r="3" spans="1:7" s="182" customFormat="1" ht="21.4" customHeight="1">
      <c r="A3" s="188" t="s">
        <v>240</v>
      </c>
      <c r="B3" s="189"/>
      <c r="C3" s="189"/>
      <c r="D3" s="189"/>
      <c r="E3" s="189"/>
      <c r="F3" s="189"/>
    </row>
    <row r="4" spans="1:7" s="4" customFormat="1" ht="3.75" customHeight="1"/>
    <row r="5" spans="1:7" s="4" customFormat="1" ht="14.25" customHeight="1">
      <c r="A5" s="6" t="s">
        <v>82</v>
      </c>
      <c r="B5" s="6"/>
      <c r="C5" s="6"/>
      <c r="D5" s="7"/>
      <c r="E5" s="7"/>
      <c r="F5" s="7"/>
    </row>
    <row r="6" spans="1:7" ht="9.75" customHeight="1"/>
    <row r="7" spans="1:7" s="5" customFormat="1" ht="13.5" customHeight="1">
      <c r="A7" s="95" t="s">
        <v>138</v>
      </c>
      <c r="B7" s="96"/>
      <c r="C7" s="96"/>
      <c r="D7" s="96"/>
      <c r="E7" s="96"/>
      <c r="F7" s="96"/>
      <c r="G7" s="81"/>
    </row>
    <row r="8" spans="1:7" s="12" customFormat="1" ht="15" customHeight="1">
      <c r="A8" s="39"/>
      <c r="B8" s="39"/>
      <c r="C8" s="39"/>
      <c r="D8" s="35"/>
      <c r="E8" s="35"/>
      <c r="F8" s="29" t="s">
        <v>84</v>
      </c>
    </row>
    <row r="9" spans="1:7" s="12" customFormat="1" ht="18" customHeight="1">
      <c r="A9" s="97" t="s">
        <v>86</v>
      </c>
      <c r="B9" s="97" t="s">
        <v>139</v>
      </c>
      <c r="C9" s="97" t="s">
        <v>140</v>
      </c>
      <c r="D9" s="97" t="s">
        <v>141</v>
      </c>
      <c r="E9" s="97" t="s">
        <v>87</v>
      </c>
      <c r="F9" s="97" t="s">
        <v>142</v>
      </c>
    </row>
    <row r="10" spans="1:7" s="12" customFormat="1" ht="16.350000000000001" customHeight="1">
      <c r="A10" s="120" t="s">
        <v>143</v>
      </c>
      <c r="B10" s="126" t="s">
        <v>144</v>
      </c>
      <c r="C10" s="120" t="s">
        <v>145</v>
      </c>
      <c r="D10" s="98" t="s">
        <v>146</v>
      </c>
      <c r="E10" s="61">
        <v>9165</v>
      </c>
      <c r="F10" s="99" t="s">
        <v>147</v>
      </c>
    </row>
    <row r="11" spans="1:7" s="12" customFormat="1" ht="16.350000000000001" customHeight="1">
      <c r="A11" s="121"/>
      <c r="B11" s="127"/>
      <c r="C11" s="121"/>
      <c r="D11" s="98" t="s">
        <v>148</v>
      </c>
      <c r="E11" s="61">
        <v>9019</v>
      </c>
      <c r="F11" s="99" t="s">
        <v>149</v>
      </c>
    </row>
    <row r="12" spans="1:7" s="12" customFormat="1" ht="16.350000000000001" customHeight="1">
      <c r="A12" s="121"/>
      <c r="B12" s="127"/>
      <c r="C12" s="121"/>
      <c r="D12" s="98" t="s">
        <v>150</v>
      </c>
      <c r="E12" s="61">
        <v>15297</v>
      </c>
      <c r="F12" s="99" t="s">
        <v>151</v>
      </c>
    </row>
    <row r="13" spans="1:7" s="12" customFormat="1" ht="16.350000000000001" customHeight="1">
      <c r="A13" s="121"/>
      <c r="B13" s="127"/>
      <c r="C13" s="121"/>
      <c r="D13" s="98" t="s">
        <v>152</v>
      </c>
      <c r="E13" s="61">
        <v>6747</v>
      </c>
      <c r="F13" s="99" t="s">
        <v>153</v>
      </c>
    </row>
    <row r="14" spans="1:7" s="12" customFormat="1" ht="16.350000000000001" customHeight="1">
      <c r="A14" s="122"/>
      <c r="B14" s="128"/>
      <c r="C14" s="122"/>
      <c r="D14" s="98" t="s">
        <v>154</v>
      </c>
      <c r="E14" s="61">
        <v>11520</v>
      </c>
      <c r="F14" s="99" t="s">
        <v>155</v>
      </c>
    </row>
    <row r="15" spans="1:7" s="12" customFormat="1" ht="16.350000000000001" customHeight="1">
      <c r="A15" s="98" t="s">
        <v>156</v>
      </c>
      <c r="B15" s="99" t="s">
        <v>144</v>
      </c>
      <c r="C15" s="98" t="s">
        <v>157</v>
      </c>
      <c r="D15" s="98" t="s">
        <v>158</v>
      </c>
      <c r="E15" s="61">
        <v>13144</v>
      </c>
      <c r="F15" s="99" t="s">
        <v>159</v>
      </c>
    </row>
    <row r="16" spans="1:7" s="12" customFormat="1" ht="16.350000000000001" customHeight="1">
      <c r="A16" s="120" t="s">
        <v>160</v>
      </c>
      <c r="B16" s="126" t="s">
        <v>161</v>
      </c>
      <c r="C16" s="98" t="s">
        <v>162</v>
      </c>
      <c r="D16" s="98" t="s">
        <v>163</v>
      </c>
      <c r="E16" s="61">
        <v>28311</v>
      </c>
      <c r="F16" s="99" t="s">
        <v>164</v>
      </c>
    </row>
    <row r="17" spans="1:6" s="12" customFormat="1" ht="16.350000000000001" customHeight="1">
      <c r="A17" s="121"/>
      <c r="B17" s="128"/>
      <c r="C17" s="98" t="s">
        <v>165</v>
      </c>
      <c r="D17" s="98" t="s">
        <v>166</v>
      </c>
      <c r="E17" s="61">
        <v>32182</v>
      </c>
      <c r="F17" s="99" t="s">
        <v>167</v>
      </c>
    </row>
    <row r="18" spans="1:6" s="12" customFormat="1" ht="16.350000000000001" customHeight="1">
      <c r="A18" s="121"/>
      <c r="B18" s="126" t="s">
        <v>144</v>
      </c>
      <c r="C18" s="98" t="s">
        <v>162</v>
      </c>
      <c r="D18" s="98" t="s">
        <v>168</v>
      </c>
      <c r="E18" s="61">
        <v>13344</v>
      </c>
      <c r="F18" s="99" t="s">
        <v>169</v>
      </c>
    </row>
    <row r="19" spans="1:6" s="12" customFormat="1" ht="16.350000000000001" customHeight="1">
      <c r="A19" s="121"/>
      <c r="B19" s="127"/>
      <c r="C19" s="98" t="s">
        <v>162</v>
      </c>
      <c r="D19" s="98" t="s">
        <v>170</v>
      </c>
      <c r="E19" s="61">
        <v>6982</v>
      </c>
      <c r="F19" s="99" t="s">
        <v>171</v>
      </c>
    </row>
    <row r="20" spans="1:6" s="12" customFormat="1" ht="16.350000000000001" customHeight="1">
      <c r="A20" s="122"/>
      <c r="B20" s="128"/>
      <c r="C20" s="98" t="s">
        <v>165</v>
      </c>
      <c r="D20" s="98" t="s">
        <v>172</v>
      </c>
      <c r="E20" s="61">
        <v>13084</v>
      </c>
      <c r="F20" s="99" t="s">
        <v>173</v>
      </c>
    </row>
    <row r="21" spans="1:6" s="12" customFormat="1" ht="16.350000000000001" customHeight="1">
      <c r="A21" s="98" t="s">
        <v>174</v>
      </c>
      <c r="B21" s="99" t="s">
        <v>175</v>
      </c>
      <c r="C21" s="98" t="s">
        <v>176</v>
      </c>
      <c r="D21" s="98" t="s">
        <v>166</v>
      </c>
      <c r="E21" s="61">
        <v>44650</v>
      </c>
      <c r="F21" s="99" t="s">
        <v>177</v>
      </c>
    </row>
    <row r="22" spans="1:6" s="12" customFormat="1" ht="16.350000000000001" customHeight="1">
      <c r="A22" s="120" t="s">
        <v>178</v>
      </c>
      <c r="B22" s="123" t="s">
        <v>175</v>
      </c>
      <c r="C22" s="60" t="s">
        <v>179</v>
      </c>
      <c r="D22" s="98" t="s">
        <v>180</v>
      </c>
      <c r="E22" s="61">
        <v>33686</v>
      </c>
      <c r="F22" s="99" t="s">
        <v>181</v>
      </c>
    </row>
    <row r="23" spans="1:6" s="12" customFormat="1" ht="16.350000000000001" customHeight="1">
      <c r="A23" s="121"/>
      <c r="B23" s="124"/>
      <c r="C23" s="60" t="s">
        <v>182</v>
      </c>
      <c r="D23" s="98" t="s">
        <v>183</v>
      </c>
      <c r="E23" s="61">
        <v>27986</v>
      </c>
      <c r="F23" s="99" t="s">
        <v>184</v>
      </c>
    </row>
    <row r="24" spans="1:6" s="12" customFormat="1" ht="16.350000000000001" customHeight="1">
      <c r="A24" s="121"/>
      <c r="B24" s="123" t="s">
        <v>185</v>
      </c>
      <c r="C24" s="120" t="s">
        <v>182</v>
      </c>
      <c r="D24" s="98" t="s">
        <v>158</v>
      </c>
      <c r="E24" s="61">
        <v>14396</v>
      </c>
      <c r="F24" s="99" t="s">
        <v>186</v>
      </c>
    </row>
    <row r="25" spans="1:6" s="12" customFormat="1" ht="16.350000000000001" customHeight="1">
      <c r="A25" s="121"/>
      <c r="B25" s="125"/>
      <c r="C25" s="121"/>
      <c r="D25" s="98" t="s">
        <v>158</v>
      </c>
      <c r="E25" s="61">
        <v>20220</v>
      </c>
      <c r="F25" s="99" t="s">
        <v>187</v>
      </c>
    </row>
    <row r="26" spans="1:6" s="12" customFormat="1" ht="16.350000000000001" customHeight="1">
      <c r="A26" s="122"/>
      <c r="B26" s="124"/>
      <c r="C26" s="122"/>
      <c r="D26" s="98" t="s">
        <v>158</v>
      </c>
      <c r="E26" s="61">
        <v>22678</v>
      </c>
      <c r="F26" s="99" t="s">
        <v>188</v>
      </c>
    </row>
    <row r="27" spans="1:6" s="12" customFormat="1" ht="16.350000000000001" customHeight="1">
      <c r="A27" s="120" t="s">
        <v>189</v>
      </c>
      <c r="B27" s="126" t="s">
        <v>185</v>
      </c>
      <c r="C27" s="117" t="s">
        <v>190</v>
      </c>
      <c r="D27" s="98" t="s">
        <v>158</v>
      </c>
      <c r="E27" s="61">
        <v>2576</v>
      </c>
      <c r="F27" s="99" t="s">
        <v>191</v>
      </c>
    </row>
    <row r="28" spans="1:6" s="12" customFormat="1" ht="16.350000000000001" customHeight="1">
      <c r="A28" s="121"/>
      <c r="B28" s="127"/>
      <c r="C28" s="117"/>
      <c r="D28" s="98" t="s">
        <v>158</v>
      </c>
      <c r="E28" s="61">
        <v>2208</v>
      </c>
      <c r="F28" s="99" t="s">
        <v>192</v>
      </c>
    </row>
    <row r="29" spans="1:6" s="12" customFormat="1" ht="16.350000000000001" customHeight="1">
      <c r="A29" s="122"/>
      <c r="B29" s="128"/>
      <c r="C29" s="98" t="s">
        <v>193</v>
      </c>
      <c r="D29" s="98" t="s">
        <v>163</v>
      </c>
      <c r="E29" s="61">
        <v>36580</v>
      </c>
      <c r="F29" s="99" t="s">
        <v>194</v>
      </c>
    </row>
    <row r="30" spans="1:6" s="12" customFormat="1" ht="16.350000000000001" customHeight="1">
      <c r="A30" s="98" t="s">
        <v>195</v>
      </c>
      <c r="B30" s="99" t="s">
        <v>196</v>
      </c>
      <c r="C30" s="98" t="s">
        <v>197</v>
      </c>
      <c r="D30" s="98" t="s">
        <v>198</v>
      </c>
      <c r="E30" s="61">
        <v>370961</v>
      </c>
      <c r="F30" s="99" t="s">
        <v>199</v>
      </c>
    </row>
    <row r="31" spans="1:6" s="12" customFormat="1" ht="16.350000000000001" customHeight="1">
      <c r="A31" s="98" t="s">
        <v>200</v>
      </c>
      <c r="B31" s="99" t="s">
        <v>196</v>
      </c>
      <c r="C31" s="98" t="s">
        <v>201</v>
      </c>
      <c r="D31" s="98" t="s">
        <v>163</v>
      </c>
      <c r="E31" s="61">
        <v>521860</v>
      </c>
      <c r="F31" s="99"/>
    </row>
    <row r="32" spans="1:6" s="12" customFormat="1" ht="16.350000000000001" customHeight="1">
      <c r="A32" s="98" t="s">
        <v>202</v>
      </c>
      <c r="B32" s="99" t="s">
        <v>203</v>
      </c>
      <c r="C32" s="98" t="s">
        <v>204</v>
      </c>
      <c r="D32" s="98" t="s">
        <v>205</v>
      </c>
      <c r="E32" s="61">
        <v>22178</v>
      </c>
      <c r="F32" s="99" t="s">
        <v>206</v>
      </c>
    </row>
    <row r="33" spans="1:6" s="12" customFormat="1" ht="16.350000000000001" customHeight="1">
      <c r="A33" s="117" t="s">
        <v>207</v>
      </c>
      <c r="B33" s="118" t="s">
        <v>196</v>
      </c>
      <c r="C33" s="117" t="s">
        <v>208</v>
      </c>
      <c r="D33" s="98" t="s">
        <v>209</v>
      </c>
      <c r="E33" s="119">
        <v>131087</v>
      </c>
      <c r="F33" s="99"/>
    </row>
    <row r="34" spans="1:6" s="12" customFormat="1" ht="16.350000000000001" customHeight="1">
      <c r="A34" s="117"/>
      <c r="B34" s="118"/>
      <c r="C34" s="117"/>
      <c r="D34" s="98" t="s">
        <v>210</v>
      </c>
      <c r="E34" s="119"/>
      <c r="F34" s="99"/>
    </row>
    <row r="35" spans="1:6" s="12" customFormat="1" ht="16.350000000000001" customHeight="1">
      <c r="A35" s="98" t="s">
        <v>211</v>
      </c>
      <c r="B35" s="99" t="s">
        <v>203</v>
      </c>
      <c r="C35" s="98" t="s">
        <v>211</v>
      </c>
      <c r="D35" s="98" t="s">
        <v>212</v>
      </c>
      <c r="E35" s="61">
        <v>17500</v>
      </c>
      <c r="F35" s="99" t="s">
        <v>213</v>
      </c>
    </row>
    <row r="36" spans="1:6" s="12" customFormat="1" ht="16.350000000000001" customHeight="1">
      <c r="A36" s="98" t="s">
        <v>214</v>
      </c>
      <c r="B36" s="99" t="s">
        <v>215</v>
      </c>
      <c r="C36" s="98" t="s">
        <v>216</v>
      </c>
      <c r="D36" s="98" t="s">
        <v>152</v>
      </c>
      <c r="E36" s="61">
        <v>18580</v>
      </c>
      <c r="F36" s="99"/>
    </row>
    <row r="37" spans="1:6" s="12" customFormat="1" ht="16.350000000000001" customHeight="1">
      <c r="A37" s="117" t="s">
        <v>217</v>
      </c>
      <c r="B37" s="118" t="s">
        <v>218</v>
      </c>
      <c r="C37" s="98" t="s">
        <v>217</v>
      </c>
      <c r="D37" s="98" t="s">
        <v>163</v>
      </c>
      <c r="E37" s="61">
        <v>16500</v>
      </c>
      <c r="F37" s="99"/>
    </row>
    <row r="38" spans="1:6" s="12" customFormat="1" ht="16.350000000000001" customHeight="1">
      <c r="A38" s="117"/>
      <c r="B38" s="118"/>
      <c r="C38" s="98" t="s">
        <v>217</v>
      </c>
      <c r="D38" s="98" t="s">
        <v>219</v>
      </c>
      <c r="E38" s="61">
        <v>38800</v>
      </c>
      <c r="F38" s="99" t="s">
        <v>220</v>
      </c>
    </row>
    <row r="39" spans="1:6" s="12" customFormat="1" ht="16.350000000000001" customHeight="1">
      <c r="A39" s="98" t="s">
        <v>221</v>
      </c>
      <c r="B39" s="99" t="s">
        <v>218</v>
      </c>
      <c r="C39" s="98" t="s">
        <v>221</v>
      </c>
      <c r="D39" s="98" t="s">
        <v>163</v>
      </c>
      <c r="E39" s="61">
        <v>44000</v>
      </c>
      <c r="F39" s="99"/>
    </row>
    <row r="40" spans="1:6" s="12" customFormat="1" ht="16.350000000000001" customHeight="1">
      <c r="A40" s="117" t="s">
        <v>222</v>
      </c>
      <c r="B40" s="99" t="s">
        <v>223</v>
      </c>
      <c r="C40" s="98" t="s">
        <v>222</v>
      </c>
      <c r="D40" s="98" t="s">
        <v>224</v>
      </c>
      <c r="E40" s="61">
        <v>570675</v>
      </c>
      <c r="F40" s="99"/>
    </row>
    <row r="41" spans="1:6" s="12" customFormat="1" ht="16.350000000000001" customHeight="1">
      <c r="A41" s="117"/>
      <c r="B41" s="99" t="s">
        <v>225</v>
      </c>
      <c r="C41" s="98" t="s">
        <v>222</v>
      </c>
      <c r="D41" s="98" t="s">
        <v>163</v>
      </c>
      <c r="E41" s="61">
        <v>194653</v>
      </c>
      <c r="F41" s="99"/>
    </row>
    <row r="42" spans="1:6" s="12" customFormat="1" ht="16.350000000000001" customHeight="1">
      <c r="A42" s="98" t="s">
        <v>226</v>
      </c>
      <c r="B42" s="99" t="s">
        <v>225</v>
      </c>
      <c r="C42" s="98" t="s">
        <v>226</v>
      </c>
      <c r="D42" s="98" t="s">
        <v>227</v>
      </c>
      <c r="E42" s="61">
        <v>466755</v>
      </c>
      <c r="F42" s="99"/>
    </row>
    <row r="43" spans="1:6" s="12" customFormat="1" ht="16.350000000000001" customHeight="1">
      <c r="A43" s="98" t="s">
        <v>228</v>
      </c>
      <c r="B43" s="100" t="s">
        <v>229</v>
      </c>
      <c r="C43" s="98" t="s">
        <v>228</v>
      </c>
      <c r="D43" s="98" t="s">
        <v>230</v>
      </c>
      <c r="E43" s="61">
        <v>347130</v>
      </c>
      <c r="F43" s="99"/>
    </row>
    <row r="44" spans="1:6" s="12" customFormat="1" ht="16.350000000000001" customHeight="1">
      <c r="A44" s="98" t="s">
        <v>231</v>
      </c>
      <c r="B44" s="100" t="s">
        <v>229</v>
      </c>
      <c r="C44" s="98" t="s">
        <v>231</v>
      </c>
      <c r="D44" s="98" t="s">
        <v>152</v>
      </c>
      <c r="E44" s="61">
        <v>1499988</v>
      </c>
      <c r="F44" s="99"/>
    </row>
    <row r="45" spans="1:6" s="12" customFormat="1" ht="16.350000000000001" customHeight="1">
      <c r="A45" s="98" t="s">
        <v>232</v>
      </c>
      <c r="B45" s="100" t="s">
        <v>229</v>
      </c>
      <c r="C45" s="98" t="s">
        <v>232</v>
      </c>
      <c r="D45" s="98" t="s">
        <v>230</v>
      </c>
      <c r="E45" s="61">
        <v>172800</v>
      </c>
      <c r="F45" s="99"/>
    </row>
    <row r="46" spans="1:6" s="12" customFormat="1" ht="16.350000000000001" customHeight="1">
      <c r="A46" s="98" t="s">
        <v>5</v>
      </c>
      <c r="B46" s="100" t="s">
        <v>233</v>
      </c>
      <c r="C46" s="98" t="s">
        <v>234</v>
      </c>
      <c r="D46" s="98" t="s">
        <v>235</v>
      </c>
      <c r="E46" s="61">
        <v>581916</v>
      </c>
      <c r="F46" s="99"/>
    </row>
    <row r="47" spans="1:6" s="12" customFormat="1" ht="16.350000000000001" customHeight="1">
      <c r="A47" s="98" t="s">
        <v>236</v>
      </c>
      <c r="B47" s="100" t="s">
        <v>237</v>
      </c>
      <c r="C47" s="98" t="s">
        <v>236</v>
      </c>
      <c r="D47" s="98" t="s">
        <v>238</v>
      </c>
      <c r="E47" s="61">
        <v>39615</v>
      </c>
      <c r="F47" s="99"/>
    </row>
    <row r="48" spans="1:6" s="12" customFormat="1" ht="16.350000000000001" customHeight="1">
      <c r="A48" s="98" t="s">
        <v>251</v>
      </c>
      <c r="B48" s="100" t="s">
        <v>237</v>
      </c>
      <c r="C48" s="98" t="s">
        <v>242</v>
      </c>
      <c r="D48" s="98" t="s">
        <v>252</v>
      </c>
      <c r="E48" s="61">
        <v>383350</v>
      </c>
      <c r="F48" s="99"/>
    </row>
    <row r="49" spans="1:6" s="12" customFormat="1" ht="9" customHeight="1">
      <c r="A49" s="39"/>
      <c r="B49" s="39"/>
      <c r="C49" s="39"/>
      <c r="D49" s="39"/>
      <c r="E49" s="39"/>
      <c r="F49" s="39"/>
    </row>
    <row r="50" spans="1:6" s="12" customFormat="1" ht="15" customHeight="1">
      <c r="A50" s="34" t="s">
        <v>96</v>
      </c>
      <c r="B50" s="34"/>
      <c r="C50" s="34"/>
      <c r="D50" s="39"/>
      <c r="E50" s="39"/>
      <c r="F50" s="39"/>
    </row>
    <row r="51" spans="1:6">
      <c r="A51" s="26"/>
      <c r="B51" s="26"/>
      <c r="C51" s="26"/>
      <c r="D51" s="26"/>
      <c r="E51" s="26"/>
      <c r="F51" s="26"/>
    </row>
  </sheetData>
  <mergeCells count="20">
    <mergeCell ref="A10:A14"/>
    <mergeCell ref="B10:B14"/>
    <mergeCell ref="C10:C14"/>
    <mergeCell ref="A16:A20"/>
    <mergeCell ref="B16:B17"/>
    <mergeCell ref="B18:B20"/>
    <mergeCell ref="A22:A26"/>
    <mergeCell ref="B22:B23"/>
    <mergeCell ref="B24:B26"/>
    <mergeCell ref="C24:C26"/>
    <mergeCell ref="A27:A29"/>
    <mergeCell ref="B27:B29"/>
    <mergeCell ref="C27:C28"/>
    <mergeCell ref="A40:A41"/>
    <mergeCell ref="A33:A34"/>
    <mergeCell ref="B33:B34"/>
    <mergeCell ref="C33:C34"/>
    <mergeCell ref="E33:E34"/>
    <mergeCell ref="A37:A38"/>
    <mergeCell ref="B37:B38"/>
  </mergeCells>
  <phoneticPr fontId="1"/>
  <pageMargins left="0.70866141732283472" right="0.15748031496062992" top="0.74803149606299213" bottom="0.82677165354330717"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P24 特用林産物の動向</vt:lpstr>
      <vt:lpstr>P24 生産者数の推移</vt:lpstr>
      <vt:lpstr>P25 木炭生産の推移</vt:lpstr>
      <vt:lpstr>P25 その他推移</vt:lpstr>
      <vt:lpstr>P25 主要きのこ価格推移</vt:lpstr>
      <vt:lpstr>P25 生しいたけ輸入量・価格推移</vt:lpstr>
      <vt:lpstr>P26 きのこ王国実施状況</vt:lpstr>
      <vt:lpstr>P26 地域機関別内訳</vt:lpstr>
      <vt:lpstr>P27 関係事業実施状況</vt:lpstr>
      <vt:lpstr>'P24 特用林産物の動向'!Print_Area</vt:lpstr>
      <vt:lpstr>'P25 その他推移'!Print_Area</vt:lpstr>
      <vt:lpstr>'P25 主要きのこ価格推移'!Print_Area</vt:lpstr>
      <vt:lpstr>'P25 生しいたけ輸入量・価格推移'!Print_Area</vt:lpstr>
      <vt:lpstr>'P25 木炭生産の推移'!Print_Area</vt:lpstr>
      <vt:lpstr>'P26 きのこ王国実施状況'!Print_Area</vt:lpstr>
      <vt:lpstr>'P26 地域機関別内訳'!Print_Area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2026-03-06T01:26:13Z</cp:lastPrinted>
  <dcterms:created xsi:type="dcterms:W3CDTF">2026-01-19T02:47:01Z</dcterms:created>
  <dcterms:modified xsi:type="dcterms:W3CDTF">2026-06-19T07:53:07Z</dcterms:modified>
</cp:coreProperties>
</file>