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少子化対策課M,Nドライブ移行用☆\Nドライブ(3月27日待避)　0310少子化対策課\Ｍドライブ（3月28-29退避）\平成31年度\保育支援係\C保育関係\b補助金関係\11 新潟県産休等代替職員制度\【重要・要保存】実施要綱、取扱通知\ℝ8（単価改正）\ｗｅｂ掲載\"/>
    </mc:Choice>
  </mc:AlternateContent>
  <xr:revisionPtr revIDLastSave="0" documentId="13_ncr:1_{924D823F-543B-4ACC-882B-C66F753D77AF}" xr6:coauthVersionLast="47" xr6:coauthVersionMax="47" xr10:uidLastSave="{00000000-0000-0000-0000-000000000000}"/>
  <bookViews>
    <workbookView xWindow="-28903" yWindow="14400" windowWidth="29006" windowHeight="15686" tabRatio="732" xr2:uid="{623F0B98-DD9B-47AD-B6F9-B54DCB2AA769}"/>
  </bookViews>
  <sheets>
    <sheet name="◆別記第1号様式" sheetId="1" r:id="rId1"/>
    <sheet name="◆別記第2号様式" sheetId="2" r:id="rId2"/>
    <sheet name="◆申請様式(1)" sheetId="4" r:id="rId3"/>
    <sheet name="◆申請様式(2)" sheetId="5" r:id="rId4"/>
    <sheet name="◆実績様式(1)" sheetId="6" r:id="rId5"/>
    <sheet name="◆実績様式(2)" sheetId="7" r:id="rId6"/>
    <sheet name="◆実績様式(3)" sheetId="8" r:id="rId7"/>
    <sheet name="単価設定シート" sheetId="9" r:id="rId8"/>
  </sheets>
  <externalReferences>
    <externalReference r:id="rId9"/>
    <externalReference r:id="rId10"/>
    <externalReference r:id="rId11"/>
    <externalReference r:id="rId12"/>
    <externalReference r:id="rId13"/>
    <externalReference r:id="rId14"/>
  </externalReferences>
  <definedNames>
    <definedName name="_Key1" hidden="1">#REF!</definedName>
    <definedName name="_Key2" hidden="1">'[1]Ｈ　１０'!$C$2:$C$101</definedName>
    <definedName name="_Order1" hidden="1">0</definedName>
    <definedName name="_Order2" hidden="1">0</definedName>
    <definedName name="_Sort" hidden="1">'[1]Ｈ　１０'!$B$2:$AP$101</definedName>
    <definedName name="BANGOU">[2]基本的事項!$B$8</definedName>
    <definedName name="entyou10">[3]単価!$E$16</definedName>
    <definedName name="entyou20">[3]単価!$E$17</definedName>
    <definedName name="entyou6">[3]単価!$E$15</definedName>
    <definedName name="genmen">[3]単価!$E$20</definedName>
    <definedName name="genmen30">[3]単価!$E$21</definedName>
    <definedName name="kouai">[4]Sheet1!$A$115:$B$117</definedName>
    <definedName name="KOUZYO">[2]基本的事項!$B$4</definedName>
    <definedName name="kubunn">[5]参照用!$A$130:$B$242</definedName>
    <definedName name="NENDO">[2]基本的事項!$B$6</definedName>
    <definedName name="_xlnm.Print_Area" localSheetId="5">'◆実績様式(2)'!$A$1:$Q$34</definedName>
    <definedName name="_xlnm.Print_Area" localSheetId="6">'◆実績様式(3)'!$A$1:$P$27</definedName>
    <definedName name="_xlnm.Print_Area" localSheetId="2">'◆申請様式(1)'!$A$1:$U$31</definedName>
    <definedName name="_xlnm.Print_Area" localSheetId="0">◆別記第1号様式!$A$1:$U$46</definedName>
    <definedName name="_xlnm.Print_Area" localSheetId="1">◆別記第2号様式!$A$1:$U$47</definedName>
    <definedName name="sichouson">[6]テーブル!$A$1:$Z$113</definedName>
    <definedName name="sityouson">[2]基本的事項!$B$10</definedName>
    <definedName name="sityousonn">[4]Sheet1!$A$2:$B$113</definedName>
    <definedName name="TANKA">単価設定シート!$C$4</definedName>
    <definedName name="市">[3]テーブル!$E$265:$Q$265</definedName>
    <definedName name="村">[3]テーブル!$E$267:$Q$267</definedName>
    <definedName name="町">[3]テーブル!$E$266:$Q$266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 l="1"/>
  <c r="K11" i="4" l="1"/>
  <c r="N11" i="4" s="1"/>
  <c r="Q24" i="7"/>
  <c r="Q12" i="7"/>
  <c r="J15" i="6"/>
  <c r="M21" i="7"/>
  <c r="O21" i="7" s="1"/>
  <c r="P21" i="7" s="1"/>
  <c r="N21" i="7"/>
  <c r="M22" i="7"/>
  <c r="O22" i="7" s="1"/>
  <c r="P22" i="7" s="1"/>
  <c r="N22" i="7"/>
  <c r="M23" i="7"/>
  <c r="O23" i="7" s="1"/>
  <c r="P23" i="7" s="1"/>
  <c r="N23" i="7"/>
  <c r="M20" i="7"/>
  <c r="O20" i="7" s="1"/>
  <c r="P20" i="7" s="1"/>
  <c r="N8" i="7"/>
  <c r="N9" i="7"/>
  <c r="N10" i="7"/>
  <c r="N11" i="7"/>
  <c r="M9" i="7"/>
  <c r="O9" i="7" s="1"/>
  <c r="O12" i="7" s="1"/>
  <c r="H11" i="6" s="1"/>
  <c r="M10" i="7"/>
  <c r="P10" i="7" s="1"/>
  <c r="P12" i="7" s="1"/>
  <c r="H12" i="6" s="1"/>
  <c r="M11" i="7"/>
  <c r="M8" i="7"/>
  <c r="T18" i="4"/>
  <c r="U18" i="4" s="1"/>
  <c r="T17" i="4"/>
  <c r="U17" i="4"/>
  <c r="T16" i="4"/>
  <c r="U16" i="4" s="1"/>
  <c r="T15" i="4"/>
  <c r="U15" i="4"/>
  <c r="T11" i="4"/>
  <c r="T12" i="4"/>
  <c r="T13" i="4"/>
  <c r="U13" i="4" s="1"/>
  <c r="T10" i="4"/>
  <c r="U10" i="4" s="1"/>
  <c r="L18" i="4"/>
  <c r="N18" i="4" s="1"/>
  <c r="M18" i="4"/>
  <c r="K18" i="4"/>
  <c r="L17" i="4"/>
  <c r="K17" i="4"/>
  <c r="N17" i="4" s="1"/>
  <c r="L16" i="4"/>
  <c r="K16" i="4"/>
  <c r="M16" i="4" s="1"/>
  <c r="L15" i="4"/>
  <c r="K15" i="4"/>
  <c r="K19" i="4" s="1"/>
  <c r="L10" i="4"/>
  <c r="L11" i="4"/>
  <c r="L12" i="4"/>
  <c r="L13" i="4"/>
  <c r="K12" i="4"/>
  <c r="N12" i="4" s="1"/>
  <c r="K13" i="4"/>
  <c r="N13" i="4" s="1"/>
  <c r="K10" i="4"/>
  <c r="M10" i="4" s="1"/>
  <c r="F13" i="8"/>
  <c r="N20" i="7"/>
  <c r="H13" i="6"/>
  <c r="G13" i="6"/>
  <c r="F13" i="6"/>
  <c r="E13" i="6"/>
  <c r="E12" i="6"/>
  <c r="D11" i="6"/>
  <c r="D15" i="6"/>
  <c r="U12" i="4"/>
  <c r="U11" i="4"/>
  <c r="D24" i="7"/>
  <c r="E24" i="7"/>
  <c r="F24" i="7"/>
  <c r="G24" i="7"/>
  <c r="H24" i="7"/>
  <c r="C24" i="7"/>
  <c r="C13" i="6"/>
  <c r="D12" i="7"/>
  <c r="E12" i="7"/>
  <c r="D13" i="6"/>
  <c r="F12" i="7"/>
  <c r="G12" i="7"/>
  <c r="H12" i="7"/>
  <c r="I12" i="7"/>
  <c r="E11" i="6"/>
  <c r="E15" i="6"/>
  <c r="J12" i="7"/>
  <c r="K12" i="7"/>
  <c r="F11" i="6"/>
  <c r="F15" i="6"/>
  <c r="L12" i="7"/>
  <c r="F12" i="6"/>
  <c r="C12" i="7"/>
  <c r="C11" i="6"/>
  <c r="C15" i="6"/>
  <c r="O14" i="4"/>
  <c r="P14" i="4"/>
  <c r="Q14" i="4"/>
  <c r="R14" i="4"/>
  <c r="G14" i="4"/>
  <c r="G20" i="4"/>
  <c r="I14" i="4"/>
  <c r="I20" i="4"/>
  <c r="H19" i="4"/>
  <c r="I19" i="4"/>
  <c r="J19" i="4"/>
  <c r="J20" i="4"/>
  <c r="O19" i="4"/>
  <c r="O20" i="4"/>
  <c r="H14" i="4"/>
  <c r="H20" i="4"/>
  <c r="J14" i="4"/>
  <c r="D21" i="8"/>
  <c r="F21" i="8"/>
  <c r="D13" i="8"/>
  <c r="E19" i="4"/>
  <c r="E20" i="4"/>
  <c r="F19" i="4"/>
  <c r="F20" i="4"/>
  <c r="G19" i="4"/>
  <c r="P19" i="4"/>
  <c r="P20" i="4"/>
  <c r="Q19" i="4"/>
  <c r="Q20" i="4"/>
  <c r="R19" i="4"/>
  <c r="R20" i="4"/>
  <c r="S19" i="4"/>
  <c r="S20" i="4"/>
  <c r="D19" i="4"/>
  <c r="E14" i="4"/>
  <c r="F14" i="4"/>
  <c r="D14" i="4"/>
  <c r="D20" i="4"/>
  <c r="S14" i="4"/>
  <c r="L14" i="4"/>
  <c r="M12" i="4"/>
  <c r="O8" i="7"/>
  <c r="P11" i="7"/>
  <c r="M12" i="7"/>
  <c r="G11" i="6"/>
  <c r="G15" i="6" s="1"/>
  <c r="N12" i="7"/>
  <c r="G12" i="6"/>
  <c r="T14" i="4"/>
  <c r="O10" i="7"/>
  <c r="P9" i="7"/>
  <c r="O11" i="7"/>
  <c r="M17" i="4"/>
  <c r="P8" i="7"/>
  <c r="L19" i="4"/>
  <c r="L20" i="4"/>
  <c r="M11" i="4" l="1"/>
  <c r="H15" i="6"/>
  <c r="K15" i="6" s="1"/>
  <c r="U19" i="4"/>
  <c r="U14" i="4"/>
  <c r="N10" i="4"/>
  <c r="N14" i="4" s="1"/>
  <c r="T19" i="4"/>
  <c r="T20" i="4" s="1"/>
  <c r="N16" i="4"/>
  <c r="N15" i="4"/>
  <c r="N19" i="4" s="1"/>
  <c r="M13" i="4"/>
  <c r="M15" i="4"/>
  <c r="M19" i="4" s="1"/>
  <c r="K14" i="4"/>
  <c r="K20" i="4" s="1"/>
  <c r="N20" i="4" l="1"/>
  <c r="M14" i="4"/>
  <c r="M20" i="4"/>
  <c r="U20" i="4"/>
</calcChain>
</file>

<file path=xl/sharedStrings.xml><?xml version="1.0" encoding="utf-8"?>
<sst xmlns="http://schemas.openxmlformats.org/spreadsheetml/2006/main" count="408" uniqueCount="245">
  <si>
    <t>号</t>
    <rPh sb="0" eb="1">
      <t>ゴウ</t>
    </rPh>
    <phoneticPr fontId="2"/>
  </si>
  <si>
    <t xml:space="preserve"> ※ 第</t>
    <rPh sb="3" eb="4">
      <t>ダイ</t>
    </rPh>
    <phoneticPr fontId="2"/>
  </si>
  <si>
    <t>年</t>
    <rPh sb="0" eb="1">
      <t>ネン</t>
    </rPh>
    <phoneticPr fontId="2"/>
  </si>
  <si>
    <t>月</t>
    <rPh sb="0" eb="1">
      <t>ガツ</t>
    </rPh>
    <phoneticPr fontId="2"/>
  </si>
  <si>
    <t>日</t>
    <rPh sb="0" eb="1">
      <t>ヒ</t>
    </rPh>
    <phoneticPr fontId="2"/>
  </si>
  <si>
    <t xml:space="preserve">産 休 等 代 替 職 員 任 用 承 認 （ 変 更 ） 申 請 書 </t>
    <rPh sb="0" eb="3">
      <t>サンキュウ</t>
    </rPh>
    <rPh sb="4" eb="5">
      <t>トウ</t>
    </rPh>
    <rPh sb="6" eb="9">
      <t>ダイタイ</t>
    </rPh>
    <rPh sb="10" eb="13">
      <t>ショクイン</t>
    </rPh>
    <rPh sb="14" eb="17">
      <t>ニンヨウ</t>
    </rPh>
    <rPh sb="18" eb="21">
      <t>ショウニン</t>
    </rPh>
    <rPh sb="24" eb="27">
      <t>ヘンコウ</t>
    </rPh>
    <rPh sb="30" eb="35">
      <t>シンセイショ</t>
    </rPh>
    <phoneticPr fontId="2"/>
  </si>
  <si>
    <t>職　　種</t>
    <rPh sb="0" eb="4">
      <t>ショクシュ</t>
    </rPh>
    <phoneticPr fontId="2"/>
  </si>
  <si>
    <t>日生</t>
    <rPh sb="0" eb="1">
      <t>ニチ</t>
    </rPh>
    <rPh sb="1" eb="2">
      <t>ウ</t>
    </rPh>
    <phoneticPr fontId="2"/>
  </si>
  <si>
    <t>歳</t>
    <rPh sb="0" eb="1">
      <t>サイ</t>
    </rPh>
    <phoneticPr fontId="2"/>
  </si>
  <si>
    <t>出産予定日</t>
    <rPh sb="0" eb="2">
      <t>シュッサン</t>
    </rPh>
    <rPh sb="2" eb="4">
      <t>ヨテイ</t>
    </rPh>
    <rPh sb="4" eb="5">
      <t>ヒ</t>
    </rPh>
    <phoneticPr fontId="2"/>
  </si>
  <si>
    <t>傷病名</t>
    <rPh sb="0" eb="2">
      <t>ショウビョウ</t>
    </rPh>
    <rPh sb="2" eb="3">
      <t>メイ</t>
    </rPh>
    <phoneticPr fontId="2"/>
  </si>
  <si>
    <t>（病休開始日）</t>
    <rPh sb="1" eb="2">
      <t>ビョウ</t>
    </rPh>
    <rPh sb="2" eb="3">
      <t>キュウ</t>
    </rPh>
    <rPh sb="3" eb="5">
      <t>カイシ</t>
    </rPh>
    <rPh sb="5" eb="6">
      <t>ヒ</t>
    </rPh>
    <phoneticPr fontId="2"/>
  </si>
  <si>
    <t>（病休の場合）</t>
    <rPh sb="1" eb="2">
      <t>ビョウ</t>
    </rPh>
    <rPh sb="2" eb="3">
      <t>キュウ</t>
    </rPh>
    <rPh sb="4" eb="6">
      <t>バアイ</t>
    </rPh>
    <phoneticPr fontId="2"/>
  </si>
  <si>
    <t>性　　別</t>
    <rPh sb="0" eb="4">
      <t>セイベツ</t>
    </rPh>
    <phoneticPr fontId="2"/>
  </si>
  <si>
    <t>男</t>
    <rPh sb="0" eb="1">
      <t>オトコ</t>
    </rPh>
    <phoneticPr fontId="2"/>
  </si>
  <si>
    <t>女</t>
    <rPh sb="0" eb="1">
      <t>オンナ</t>
    </rPh>
    <phoneticPr fontId="2"/>
  </si>
  <si>
    <t>住　　　　　所</t>
    <rPh sb="0" eb="7">
      <t>ジュウショ</t>
    </rPh>
    <phoneticPr fontId="2"/>
  </si>
  <si>
    <t>資格取得</t>
    <rPh sb="0" eb="2">
      <t>シカク</t>
    </rPh>
    <rPh sb="2" eb="4">
      <t>シュトク</t>
    </rPh>
    <phoneticPr fontId="2"/>
  </si>
  <si>
    <t>である</t>
    <phoneticPr fontId="2"/>
  </si>
  <si>
    <t>登録関係など</t>
    <rPh sb="0" eb="2">
      <t>トウロク</t>
    </rPh>
    <rPh sb="2" eb="4">
      <t>カンケイ</t>
    </rPh>
    <phoneticPr fontId="2"/>
  </si>
  <si>
    <t>・</t>
    <phoneticPr fontId="2"/>
  </si>
  <si>
    <t>無資格者である</t>
    <rPh sb="0" eb="4">
      <t>ムシカクシャ</t>
    </rPh>
    <phoneticPr fontId="2"/>
  </si>
  <si>
    <t>でない</t>
    <phoneticPr fontId="2"/>
  </si>
  <si>
    <t>ア</t>
    <phoneticPr fontId="2"/>
  </si>
  <si>
    <t>産休の場合</t>
    <rPh sb="0" eb="2">
      <t>サンキュウ</t>
    </rPh>
    <rPh sb="3" eb="5">
      <t>バアイ</t>
    </rPh>
    <phoneticPr fontId="2"/>
  </si>
  <si>
    <t>任用予定期間</t>
    <rPh sb="0" eb="2">
      <t>ニンヨウ</t>
    </rPh>
    <rPh sb="2" eb="4">
      <t>ヨテイ</t>
    </rPh>
    <rPh sb="4" eb="6">
      <t>キカン</t>
    </rPh>
    <phoneticPr fontId="2"/>
  </si>
  <si>
    <t>イ</t>
    <phoneticPr fontId="2"/>
  </si>
  <si>
    <t>病休の場合</t>
    <rPh sb="0" eb="1">
      <t>ビョウ</t>
    </rPh>
    <rPh sb="1" eb="2">
      <t>キュウ</t>
    </rPh>
    <rPh sb="3" eb="5">
      <t>バアイ</t>
    </rPh>
    <phoneticPr fontId="2"/>
  </si>
  <si>
    <t>氏名</t>
    <rPh sb="0" eb="2">
      <t>シメイ</t>
    </rPh>
    <phoneticPr fontId="2"/>
  </si>
  <si>
    <t>申請日の属</t>
    <rPh sb="0" eb="2">
      <t>シンセイ</t>
    </rPh>
    <rPh sb="2" eb="3">
      <t>ヒ</t>
    </rPh>
    <rPh sb="4" eb="5">
      <t>ゾク</t>
    </rPh>
    <phoneticPr fontId="2"/>
  </si>
  <si>
    <t>定　　員</t>
    <rPh sb="0" eb="4">
      <t>テイイン</t>
    </rPh>
    <phoneticPr fontId="2"/>
  </si>
  <si>
    <t>計</t>
    <rPh sb="0" eb="1">
      <t>ケイ</t>
    </rPh>
    <phoneticPr fontId="2"/>
  </si>
  <si>
    <t>する月の初</t>
    <rPh sb="2" eb="3">
      <t>ツキ</t>
    </rPh>
    <rPh sb="4" eb="5">
      <t>ハジ</t>
    </rPh>
    <phoneticPr fontId="2"/>
  </si>
  <si>
    <t>うち、3歳未満児数</t>
    <rPh sb="4" eb="5">
      <t>サイ</t>
    </rPh>
    <rPh sb="5" eb="7">
      <t>ミマン</t>
    </rPh>
    <rPh sb="7" eb="8">
      <t>ジ</t>
    </rPh>
    <rPh sb="8" eb="9">
      <t>スウ</t>
    </rPh>
    <phoneticPr fontId="2"/>
  </si>
  <si>
    <t>めの施設の</t>
    <rPh sb="2" eb="4">
      <t>シセツ</t>
    </rPh>
    <phoneticPr fontId="2"/>
  </si>
  <si>
    <t>人</t>
    <rPh sb="0" eb="1">
      <t>ニン</t>
    </rPh>
    <phoneticPr fontId="2"/>
  </si>
  <si>
    <t>現　　員</t>
    <rPh sb="0" eb="4">
      <t>ゲンイン</t>
    </rPh>
    <phoneticPr fontId="2"/>
  </si>
  <si>
    <t>（</t>
    <phoneticPr fontId="2"/>
  </si>
  <si>
    <t>）</t>
    <phoneticPr fontId="2"/>
  </si>
  <si>
    <t>様</t>
    <rPh sb="0" eb="1">
      <t>サマ</t>
    </rPh>
    <phoneticPr fontId="2"/>
  </si>
  <si>
    <t>所在地</t>
    <rPh sb="0" eb="3">
      <t>ショザイチ</t>
    </rPh>
    <phoneticPr fontId="2"/>
  </si>
  <si>
    <t>施設長名</t>
    <rPh sb="0" eb="2">
      <t>シセツ</t>
    </rPh>
    <rPh sb="2" eb="3">
      <t>チョウ</t>
    </rPh>
    <rPh sb="3" eb="4">
      <t>メイ</t>
    </rPh>
    <phoneticPr fontId="2"/>
  </si>
  <si>
    <t>経由市町村</t>
    <rPh sb="0" eb="2">
      <t>ケイユ</t>
    </rPh>
    <rPh sb="2" eb="5">
      <t>シチョウソン</t>
    </rPh>
    <phoneticPr fontId="2"/>
  </si>
  <si>
    <t>受　　　理</t>
    <rPh sb="0" eb="5">
      <t>ジュリ</t>
    </rPh>
    <phoneticPr fontId="2"/>
  </si>
  <si>
    <t>意　　　見</t>
    <rPh sb="0" eb="5">
      <t>イケン</t>
    </rPh>
    <phoneticPr fontId="2"/>
  </si>
  <si>
    <t>進　　達</t>
    <rPh sb="0" eb="4">
      <t>シンタツ</t>
    </rPh>
    <phoneticPr fontId="2"/>
  </si>
  <si>
    <t>承 認 却 下 通 知</t>
    <rPh sb="0" eb="3">
      <t>ショウニン</t>
    </rPh>
    <rPh sb="4" eb="7">
      <t>キャッカ</t>
    </rPh>
    <rPh sb="8" eb="11">
      <t>ツウチ</t>
    </rPh>
    <phoneticPr fontId="2"/>
  </si>
  <si>
    <t>審　　　査</t>
    <rPh sb="0" eb="5">
      <t>シンサ</t>
    </rPh>
    <phoneticPr fontId="2"/>
  </si>
  <si>
    <t>適</t>
    <rPh sb="0" eb="1">
      <t>テキ</t>
    </rPh>
    <phoneticPr fontId="2"/>
  </si>
  <si>
    <t>（理由）</t>
    <rPh sb="1" eb="3">
      <t>リユウ</t>
    </rPh>
    <phoneticPr fontId="2"/>
  </si>
  <si>
    <t>否</t>
    <rPh sb="0" eb="1">
      <t>ヒ</t>
    </rPh>
    <phoneticPr fontId="2"/>
  </si>
  <si>
    <t>通知書</t>
    <rPh sb="0" eb="3">
      <t>ツウチショ</t>
    </rPh>
    <phoneticPr fontId="2"/>
  </si>
  <si>
    <t>第</t>
    <rPh sb="0" eb="1">
      <t>ダイ</t>
    </rPh>
    <phoneticPr fontId="2"/>
  </si>
  <si>
    <t xml:space="preserve"> （注） 字は、かい書ではっきり書いてください。※印の欄には、記入する必要がありません。</t>
    <rPh sb="2" eb="3">
      <t>チュウ</t>
    </rPh>
    <rPh sb="5" eb="6">
      <t>ジ</t>
    </rPh>
    <rPh sb="10" eb="11">
      <t>ショ</t>
    </rPh>
    <rPh sb="16" eb="17">
      <t>カ</t>
    </rPh>
    <rPh sb="25" eb="26">
      <t>シルシ</t>
    </rPh>
    <rPh sb="27" eb="28">
      <t>ラン</t>
    </rPh>
    <rPh sb="31" eb="33">
      <t>キニュウ</t>
    </rPh>
    <rPh sb="35" eb="37">
      <t>ヒツヨウ</t>
    </rPh>
    <phoneticPr fontId="2"/>
  </si>
  <si>
    <t>別記</t>
    <rPh sb="0" eb="2">
      <t>ベッキ</t>
    </rPh>
    <phoneticPr fontId="2"/>
  </si>
  <si>
    <t>号の</t>
    <rPh sb="0" eb="1">
      <t>ゴウ</t>
    </rPh>
    <phoneticPr fontId="2"/>
  </si>
  <si>
    <t>産 休 等 代 替 職 員 任 用 承 認 （ 変 更 ） 通 知 書</t>
    <rPh sb="0" eb="3">
      <t>サンキュウ</t>
    </rPh>
    <rPh sb="4" eb="5">
      <t>トウ</t>
    </rPh>
    <rPh sb="6" eb="9">
      <t>ダイタイ</t>
    </rPh>
    <rPh sb="10" eb="13">
      <t>ショクイン</t>
    </rPh>
    <rPh sb="14" eb="17">
      <t>ニンヨウ</t>
    </rPh>
    <rPh sb="18" eb="21">
      <t>ショウニン</t>
    </rPh>
    <rPh sb="24" eb="27">
      <t>ヘンコウ</t>
    </rPh>
    <rPh sb="30" eb="35">
      <t>ツウチショ</t>
    </rPh>
    <phoneticPr fontId="2"/>
  </si>
  <si>
    <t>氏  名</t>
    <rPh sb="0" eb="4">
      <t>シメイ</t>
    </rPh>
    <phoneticPr fontId="2"/>
  </si>
  <si>
    <t xml:space="preserve"> 職  種</t>
    <rPh sb="1" eb="5">
      <t>ショクシュ</t>
    </rPh>
    <phoneticPr fontId="2"/>
  </si>
  <si>
    <t>ア</t>
    <phoneticPr fontId="2"/>
  </si>
  <si>
    <t>イ</t>
    <phoneticPr fontId="2"/>
  </si>
  <si>
    <t xml:space="preserve"> 賃  金</t>
    <rPh sb="1" eb="5">
      <t>チンギン</t>
    </rPh>
    <phoneticPr fontId="2"/>
  </si>
  <si>
    <t xml:space="preserve"> 摘  要</t>
    <rPh sb="1" eb="5">
      <t>テキヨウ</t>
    </rPh>
    <phoneticPr fontId="2"/>
  </si>
  <si>
    <t>については、上記により承認しましたから通知します。</t>
    <rPh sb="6" eb="8">
      <t>ジョウキ</t>
    </rPh>
    <rPh sb="11" eb="13">
      <t>ショウニン</t>
    </rPh>
    <rPh sb="19" eb="21">
      <t>ツウチ</t>
    </rPh>
    <phoneticPr fontId="2"/>
  </si>
  <si>
    <t>長</t>
    <rPh sb="0" eb="1">
      <t>チョウ</t>
    </rPh>
    <phoneticPr fontId="2"/>
  </si>
  <si>
    <t>　経由市町村名</t>
    <rPh sb="1" eb="3">
      <t>ケイユ</t>
    </rPh>
    <rPh sb="3" eb="6">
      <t>シチョウソン</t>
    </rPh>
    <rPh sb="6" eb="7">
      <t>メイ</t>
    </rPh>
    <phoneticPr fontId="2"/>
  </si>
  <si>
    <t>様式(1)</t>
    <rPh sb="0" eb="2">
      <t>ヨウシキ</t>
    </rPh>
    <phoneticPr fontId="2"/>
  </si>
  <si>
    <t>区　　　　分</t>
    <rPh sb="0" eb="6">
      <t>クブン</t>
    </rPh>
    <phoneticPr fontId="2"/>
  </si>
  <si>
    <t>基　　準　　額</t>
    <rPh sb="0" eb="7">
      <t>キジュンガク</t>
    </rPh>
    <phoneticPr fontId="2"/>
  </si>
  <si>
    <t>要 県 費 補 助 額</t>
    <rPh sb="0" eb="1">
      <t>ヨウ</t>
    </rPh>
    <rPh sb="2" eb="3">
      <t>ケン</t>
    </rPh>
    <rPh sb="4" eb="5">
      <t>ヒ</t>
    </rPh>
    <rPh sb="6" eb="11">
      <t>ホジョガク</t>
    </rPh>
    <phoneticPr fontId="2"/>
  </si>
  <si>
    <t>円</t>
    <rPh sb="0" eb="1">
      <t>エン</t>
    </rPh>
    <phoneticPr fontId="2"/>
  </si>
  <si>
    <t>　（記載注意）</t>
    <rPh sb="2" eb="4">
      <t>キサイ</t>
    </rPh>
    <rPh sb="4" eb="6">
      <t>チュウイ</t>
    </rPh>
    <phoneticPr fontId="2"/>
  </si>
  <si>
    <t>様式(2)</t>
    <rPh sb="0" eb="2">
      <t>ヨウシキ</t>
    </rPh>
    <phoneticPr fontId="2"/>
  </si>
  <si>
    <t>産　休　代　替　職　員　費　分</t>
    <rPh sb="0" eb="3">
      <t>サンキュウ</t>
    </rPh>
    <rPh sb="4" eb="7">
      <t>ダイタイ</t>
    </rPh>
    <rPh sb="8" eb="11">
      <t>ショクイン</t>
    </rPh>
    <rPh sb="12" eb="13">
      <t>ヒ</t>
    </rPh>
    <rPh sb="14" eb="15">
      <t>ブン</t>
    </rPh>
    <phoneticPr fontId="2"/>
  </si>
  <si>
    <t>病　休　代　替　職　員　費　分</t>
    <rPh sb="0" eb="1">
      <t>ビョウ</t>
    </rPh>
    <rPh sb="2" eb="3">
      <t>キュウ</t>
    </rPh>
    <rPh sb="4" eb="7">
      <t>ダイタイ</t>
    </rPh>
    <rPh sb="8" eb="11">
      <t>ショクイン</t>
    </rPh>
    <rPh sb="12" eb="13">
      <t>ヒ</t>
    </rPh>
    <rPh sb="14" eb="15">
      <t>ブン</t>
    </rPh>
    <phoneticPr fontId="2"/>
  </si>
  <si>
    <t>産　休　者</t>
    <rPh sb="0" eb="3">
      <t>サンキュウ</t>
    </rPh>
    <rPh sb="4" eb="5">
      <t>シャ</t>
    </rPh>
    <phoneticPr fontId="2"/>
  </si>
  <si>
    <t>産休代替者</t>
    <rPh sb="0" eb="2">
      <t>サンキュウ</t>
    </rPh>
    <rPh sb="2" eb="4">
      <t>ダイタイ</t>
    </rPh>
    <rPh sb="4" eb="5">
      <t>シャ</t>
    </rPh>
    <phoneticPr fontId="2"/>
  </si>
  <si>
    <t>病　休　者</t>
    <rPh sb="0" eb="1">
      <t>ビョウ</t>
    </rPh>
    <rPh sb="2" eb="3">
      <t>サンキュウ</t>
    </rPh>
    <rPh sb="4" eb="5">
      <t>シャ</t>
    </rPh>
    <phoneticPr fontId="2"/>
  </si>
  <si>
    <t>病休代替者</t>
    <rPh sb="0" eb="1">
      <t>ビョウ</t>
    </rPh>
    <rPh sb="1" eb="2">
      <t>サンキュウ</t>
    </rPh>
    <rPh sb="2" eb="4">
      <t>ダイタイ</t>
    </rPh>
    <rPh sb="4" eb="5">
      <t>シャ</t>
    </rPh>
    <phoneticPr fontId="2"/>
  </si>
  <si>
    <t>人員</t>
    <rPh sb="0" eb="2">
      <t>ジンイン</t>
    </rPh>
    <phoneticPr fontId="2"/>
  </si>
  <si>
    <t>休　日
延日数</t>
    <rPh sb="0" eb="3">
      <t>キュウジツ</t>
    </rPh>
    <rPh sb="4" eb="5">
      <t>ノ</t>
    </rPh>
    <rPh sb="5" eb="7">
      <t>ニッスウ</t>
    </rPh>
    <phoneticPr fontId="2"/>
  </si>
  <si>
    <t>実勤務
延日数</t>
    <rPh sb="0" eb="1">
      <t>ジツ</t>
    </rPh>
    <rPh sb="1" eb="3">
      <t>キンム</t>
    </rPh>
    <rPh sb="4" eb="5">
      <t>ノ</t>
    </rPh>
    <rPh sb="5" eb="7">
      <t>ニッスウ</t>
    </rPh>
    <phoneticPr fontId="2"/>
  </si>
  <si>
    <t>事業費支出
予定額</t>
    <rPh sb="0" eb="3">
      <t>ジギョウヒ</t>
    </rPh>
    <rPh sb="3" eb="5">
      <t>シシュツ</t>
    </rPh>
    <rPh sb="6" eb="9">
      <t>ヨテイガク</t>
    </rPh>
    <phoneticPr fontId="2"/>
  </si>
  <si>
    <t>基　準　額</t>
    <rPh sb="0" eb="5">
      <t>キジュンガク</t>
    </rPh>
    <phoneticPr fontId="2"/>
  </si>
  <si>
    <t>任用承認済のもの</t>
    <rPh sb="0" eb="2">
      <t>ニンヨウ</t>
    </rPh>
    <rPh sb="2" eb="4">
      <t>ショウニン</t>
    </rPh>
    <rPh sb="4" eb="5">
      <t>ズ</t>
    </rPh>
    <phoneticPr fontId="2"/>
  </si>
  <si>
    <t>小　　　　　計</t>
    <rPh sb="0" eb="7">
      <t>ショウケイ</t>
    </rPh>
    <phoneticPr fontId="2"/>
  </si>
  <si>
    <t>任用承認申請
予定のもの</t>
    <rPh sb="0" eb="2">
      <t>ニンヨウ</t>
    </rPh>
    <rPh sb="2" eb="4">
      <t>ショウニン</t>
    </rPh>
    <rPh sb="4" eb="6">
      <t>シンセイ</t>
    </rPh>
    <rPh sb="7" eb="9">
      <t>ヨテイ</t>
    </rPh>
    <phoneticPr fontId="2"/>
  </si>
  <si>
    <t>（記載注意）</t>
    <rPh sb="1" eb="3">
      <t>キサイ</t>
    </rPh>
    <rPh sb="3" eb="5">
      <t>チュウイ</t>
    </rPh>
    <phoneticPr fontId="2"/>
  </si>
  <si>
    <t>「事業費支出予定額」欄には、県費補助の対象となる経費のみ記載すること。</t>
    <rPh sb="1" eb="4">
      <t>ジギョウヒ</t>
    </rPh>
    <rPh sb="4" eb="6">
      <t>シシュツ</t>
    </rPh>
    <rPh sb="6" eb="8">
      <t>ヨテイ</t>
    </rPh>
    <rPh sb="8" eb="9">
      <t>ガク</t>
    </rPh>
    <rPh sb="10" eb="11">
      <t>ラン</t>
    </rPh>
    <rPh sb="14" eb="15">
      <t>ケン</t>
    </rPh>
    <rPh sb="15" eb="16">
      <t>ヒ</t>
    </rPh>
    <rPh sb="16" eb="18">
      <t>ホジョ</t>
    </rPh>
    <rPh sb="19" eb="21">
      <t>タイショウ</t>
    </rPh>
    <rPh sb="24" eb="26">
      <t>ケイヒ</t>
    </rPh>
    <rPh sb="28" eb="30">
      <t>キサイ</t>
    </rPh>
    <phoneticPr fontId="2"/>
  </si>
  <si>
    <t>様式(3)</t>
    <rPh sb="0" eb="2">
      <t>ヨウシキ</t>
    </rPh>
    <phoneticPr fontId="2"/>
  </si>
  <si>
    <t>(1)　　産 休 代 替 職 員 分</t>
    <rPh sb="5" eb="8">
      <t>サンキュウ</t>
    </rPh>
    <rPh sb="9" eb="12">
      <t>ダイタイ</t>
    </rPh>
    <rPh sb="13" eb="16">
      <t>ショクイン</t>
    </rPh>
    <rPh sb="17" eb="18">
      <t>ブン</t>
    </rPh>
    <phoneticPr fontId="2"/>
  </si>
  <si>
    <t>施設種別</t>
    <rPh sb="0" eb="2">
      <t>シセツ</t>
    </rPh>
    <rPh sb="2" eb="4">
      <t>シュベツ</t>
    </rPh>
    <phoneticPr fontId="2"/>
  </si>
  <si>
    <t>施　　設　　名</t>
    <rPh sb="0" eb="4">
      <t>シセツ</t>
    </rPh>
    <rPh sb="6" eb="7">
      <t>メイ</t>
    </rPh>
    <phoneticPr fontId="2"/>
  </si>
  <si>
    <t>産休者氏名</t>
    <rPh sb="0" eb="2">
      <t>サンキュウ</t>
    </rPh>
    <rPh sb="2" eb="3">
      <t>シャ</t>
    </rPh>
    <rPh sb="3" eb="5">
      <t>シメイ</t>
    </rPh>
    <phoneticPr fontId="2"/>
  </si>
  <si>
    <t>職種</t>
    <rPh sb="0" eb="2">
      <t>ショクシュ</t>
    </rPh>
    <phoneticPr fontId="2"/>
  </si>
  <si>
    <t>出産日</t>
    <rPh sb="0" eb="3">
      <t>シュッサンビ</t>
    </rPh>
    <phoneticPr fontId="2"/>
  </si>
  <si>
    <t>承認された任用期間</t>
    <rPh sb="0" eb="2">
      <t>ショウニン</t>
    </rPh>
    <rPh sb="5" eb="7">
      <t>ニンヨウ</t>
    </rPh>
    <rPh sb="7" eb="9">
      <t>キカン</t>
    </rPh>
    <phoneticPr fontId="2"/>
  </si>
  <si>
    <t>任用承認通知</t>
    <rPh sb="0" eb="2">
      <t>ニンヨウ</t>
    </rPh>
    <rPh sb="2" eb="4">
      <t>ショウニン</t>
    </rPh>
    <rPh sb="4" eb="6">
      <t>ツウチ</t>
    </rPh>
    <phoneticPr fontId="2"/>
  </si>
  <si>
    <t>自</t>
    <rPh sb="0" eb="1">
      <t>ジ</t>
    </rPh>
    <phoneticPr fontId="2"/>
  </si>
  <si>
    <t>至</t>
    <rPh sb="0" eb="1">
      <t>イタ</t>
    </rPh>
    <phoneticPr fontId="2"/>
  </si>
  <si>
    <t>　月　日</t>
    <rPh sb="1" eb="2">
      <t>ツキ</t>
    </rPh>
    <rPh sb="3" eb="4">
      <t>ヒ</t>
    </rPh>
    <phoneticPr fontId="2"/>
  </si>
  <si>
    <t>番　号</t>
    <rPh sb="0" eb="3">
      <t>バンゴウ</t>
    </rPh>
    <phoneticPr fontId="2"/>
  </si>
  <si>
    <t>日</t>
    <rPh sb="0" eb="1">
      <t>ニチ</t>
    </rPh>
    <phoneticPr fontId="2"/>
  </si>
  <si>
    <t>病休者氏名</t>
    <rPh sb="0" eb="1">
      <t>ビョウ</t>
    </rPh>
    <rPh sb="1" eb="2">
      <t>サンキュウ</t>
    </rPh>
    <rPh sb="2" eb="3">
      <t>シャ</t>
    </rPh>
    <rPh sb="3" eb="5">
      <t>シメイ</t>
    </rPh>
    <phoneticPr fontId="2"/>
  </si>
  <si>
    <t>　産休分で出産前の場合、「承認された任用期間」の「至」欄には「産後○週間」と記載する。</t>
    <rPh sb="1" eb="3">
      <t>サンキュウ</t>
    </rPh>
    <rPh sb="3" eb="4">
      <t>ブン</t>
    </rPh>
    <rPh sb="5" eb="8">
      <t>シュッサンマエ</t>
    </rPh>
    <rPh sb="9" eb="11">
      <t>バアイ</t>
    </rPh>
    <rPh sb="13" eb="15">
      <t>ショウニン</t>
    </rPh>
    <rPh sb="18" eb="20">
      <t>ニンヨウ</t>
    </rPh>
    <rPh sb="20" eb="22">
      <t>キカン</t>
    </rPh>
    <rPh sb="25" eb="26">
      <t>イタ</t>
    </rPh>
    <rPh sb="27" eb="28">
      <t>ラン</t>
    </rPh>
    <rPh sb="31" eb="33">
      <t>サンゴ</t>
    </rPh>
    <rPh sb="34" eb="36">
      <t>シュウカン</t>
    </rPh>
    <rPh sb="38" eb="40">
      <t>キサイ</t>
    </rPh>
    <phoneticPr fontId="2"/>
  </si>
  <si>
    <t>　備考欄に、それぞれの対象者の休日延日数（承認された任用期間中に産休者病休者が休んだ延日数）を記載すること。（病休については病休開始後31日目以降からが</t>
    <rPh sb="1" eb="4">
      <t>ビコウラン</t>
    </rPh>
    <rPh sb="11" eb="14">
      <t>タイショウシャ</t>
    </rPh>
    <rPh sb="15" eb="17">
      <t>キュウジツ</t>
    </rPh>
    <rPh sb="17" eb="18">
      <t>ノ</t>
    </rPh>
    <rPh sb="18" eb="20">
      <t>ニッスウ</t>
    </rPh>
    <rPh sb="21" eb="23">
      <t>ショウニン</t>
    </rPh>
    <rPh sb="26" eb="28">
      <t>ニンヨウ</t>
    </rPh>
    <rPh sb="28" eb="31">
      <t>キカンチュウ</t>
    </rPh>
    <rPh sb="32" eb="34">
      <t>サンキュウ</t>
    </rPh>
    <rPh sb="34" eb="35">
      <t>シャ</t>
    </rPh>
    <rPh sb="35" eb="36">
      <t>ビョウ</t>
    </rPh>
    <rPh sb="36" eb="37">
      <t>キュウ</t>
    </rPh>
    <rPh sb="37" eb="38">
      <t>シャ</t>
    </rPh>
    <rPh sb="39" eb="40">
      <t>ヤス</t>
    </rPh>
    <rPh sb="42" eb="43">
      <t>ノ</t>
    </rPh>
    <rPh sb="43" eb="45">
      <t>ニッスウ</t>
    </rPh>
    <rPh sb="47" eb="49">
      <t>キサイ</t>
    </rPh>
    <rPh sb="55" eb="56">
      <t>ビョウ</t>
    </rPh>
    <rPh sb="56" eb="57">
      <t>キュウ</t>
    </rPh>
    <rPh sb="62" eb="63">
      <t>ビョウ</t>
    </rPh>
    <rPh sb="63" eb="64">
      <t>キュウ</t>
    </rPh>
    <phoneticPr fontId="2"/>
  </si>
  <si>
    <t>対象となるので注意すること。）</t>
    <rPh sb="0" eb="2">
      <t>タイショウ</t>
    </rPh>
    <rPh sb="7" eb="9">
      <t>チュウイ</t>
    </rPh>
    <phoneticPr fontId="2"/>
  </si>
  <si>
    <t>交 付 決 定 額</t>
    <rPh sb="0" eb="3">
      <t>コウフ</t>
    </rPh>
    <rPh sb="4" eb="9">
      <t>ケッテイガク</t>
    </rPh>
    <phoneticPr fontId="2"/>
  </si>
  <si>
    <t>産  休  代  替
職  員  費  分</t>
    <rPh sb="0" eb="1">
      <t>サン</t>
    </rPh>
    <rPh sb="3" eb="4">
      <t>キュウ</t>
    </rPh>
    <rPh sb="6" eb="10">
      <t>ダイタイ</t>
    </rPh>
    <rPh sb="11" eb="15">
      <t>ショクイン</t>
    </rPh>
    <rPh sb="17" eb="18">
      <t>ヒ</t>
    </rPh>
    <rPh sb="20" eb="21">
      <t>ブン</t>
    </rPh>
    <phoneticPr fontId="2"/>
  </si>
  <si>
    <t>病  休  代  替
職  員  費  分</t>
    <rPh sb="0" eb="1">
      <t>ビョウ</t>
    </rPh>
    <rPh sb="3" eb="4">
      <t>キュウ</t>
    </rPh>
    <rPh sb="6" eb="10">
      <t>ダイタイ</t>
    </rPh>
    <rPh sb="11" eb="15">
      <t>ショクイン</t>
    </rPh>
    <rPh sb="17" eb="18">
      <t>ヒ</t>
    </rPh>
    <rPh sb="20" eb="21">
      <t>ブン</t>
    </rPh>
    <phoneticPr fontId="2"/>
  </si>
  <si>
    <t>　「差引過不足額」欄には、「要県費補助額」と「交付決定額」の差額を記載すること。なお、「要県費補助額」が「交付決定額」を超える場合は△印をつけること。</t>
    <rPh sb="2" eb="4">
      <t>サシヒキ</t>
    </rPh>
    <rPh sb="4" eb="7">
      <t>カブソク</t>
    </rPh>
    <rPh sb="7" eb="8">
      <t>ガク</t>
    </rPh>
    <rPh sb="9" eb="10">
      <t>ラン</t>
    </rPh>
    <rPh sb="14" eb="15">
      <t>ヨウ</t>
    </rPh>
    <rPh sb="15" eb="16">
      <t>ケン</t>
    </rPh>
    <rPh sb="16" eb="17">
      <t>ヒ</t>
    </rPh>
    <rPh sb="17" eb="20">
      <t>ホジョガク</t>
    </rPh>
    <rPh sb="23" eb="25">
      <t>コウフ</t>
    </rPh>
    <rPh sb="25" eb="28">
      <t>ケッテイガク</t>
    </rPh>
    <rPh sb="30" eb="32">
      <t>サガク</t>
    </rPh>
    <rPh sb="33" eb="35">
      <t>キサイ</t>
    </rPh>
    <rPh sb="44" eb="45">
      <t>ヨウ</t>
    </rPh>
    <rPh sb="45" eb="46">
      <t>ケン</t>
    </rPh>
    <rPh sb="46" eb="47">
      <t>ヒ</t>
    </rPh>
    <rPh sb="47" eb="50">
      <t>ホジョガク</t>
    </rPh>
    <rPh sb="53" eb="55">
      <t>コウフ</t>
    </rPh>
    <rPh sb="55" eb="58">
      <t>ケッテイガク</t>
    </rPh>
    <rPh sb="60" eb="61">
      <t>コ</t>
    </rPh>
    <rPh sb="63" eb="65">
      <t>バアイ</t>
    </rPh>
    <rPh sb="67" eb="68">
      <t>シルシ</t>
    </rPh>
    <phoneticPr fontId="2"/>
  </si>
  <si>
    <t>実  勤  務
延  日  数</t>
    <rPh sb="0" eb="1">
      <t>ジツ</t>
    </rPh>
    <rPh sb="3" eb="7">
      <t>キンム</t>
    </rPh>
    <rPh sb="8" eb="9">
      <t>ノ</t>
    </rPh>
    <rPh sb="11" eb="15">
      <t>ニッスウ</t>
    </rPh>
    <phoneticPr fontId="2"/>
  </si>
  <si>
    <t>対 象 経 費 の
実  支  出  額</t>
    <rPh sb="0" eb="3">
      <t>タイショウ</t>
    </rPh>
    <rPh sb="4" eb="7">
      <t>ケイヒ</t>
    </rPh>
    <rPh sb="10" eb="11">
      <t>ジツ</t>
    </rPh>
    <rPh sb="13" eb="20">
      <t>シシュツガク</t>
    </rPh>
    <phoneticPr fontId="2"/>
  </si>
  <si>
    <t>職 員 数</t>
    <rPh sb="0" eb="5">
      <t>ショクインスウ</t>
    </rPh>
    <phoneticPr fontId="2"/>
  </si>
  <si>
    <t>施　設　名</t>
    <rPh sb="0" eb="3">
      <t>シセツ</t>
    </rPh>
    <rPh sb="4" eb="5">
      <t>メイ</t>
    </rPh>
    <phoneticPr fontId="2"/>
  </si>
  <si>
    <t>職　種</t>
    <rPh sb="0" eb="3">
      <t>ショクシュ</t>
    </rPh>
    <phoneticPr fontId="2"/>
  </si>
  <si>
    <t>病 休 者 氏 名</t>
    <rPh sb="0" eb="1">
      <t>ビョウ</t>
    </rPh>
    <rPh sb="2" eb="3">
      <t>サンキュウ</t>
    </rPh>
    <rPh sb="4" eb="5">
      <t>シャ</t>
    </rPh>
    <rPh sb="6" eb="9">
      <t>シメイ</t>
    </rPh>
    <phoneticPr fontId="2"/>
  </si>
  <si>
    <t>　「承認された任用期間」が次年度にまたがる場合は、「至」欄には「○年3月31日」と記載し、「備考」欄に「継続」と記載すること。</t>
    <rPh sb="2" eb="4">
      <t>ショウニン</t>
    </rPh>
    <rPh sb="7" eb="9">
      <t>ニンヨウ</t>
    </rPh>
    <rPh sb="9" eb="11">
      <t>キカン</t>
    </rPh>
    <rPh sb="13" eb="16">
      <t>ジネンド</t>
    </rPh>
    <rPh sb="21" eb="23">
      <t>バアイ</t>
    </rPh>
    <rPh sb="26" eb="27">
      <t>イタ</t>
    </rPh>
    <rPh sb="28" eb="29">
      <t>ラン</t>
    </rPh>
    <rPh sb="33" eb="34">
      <t>ネン</t>
    </rPh>
    <rPh sb="35" eb="36">
      <t>ガツ</t>
    </rPh>
    <rPh sb="38" eb="39">
      <t>ニチ</t>
    </rPh>
    <rPh sb="41" eb="43">
      <t>キサイ</t>
    </rPh>
    <rPh sb="46" eb="48">
      <t>ビコウラン</t>
    </rPh>
    <rPh sb="49" eb="50">
      <t>ラン</t>
    </rPh>
    <rPh sb="52" eb="54">
      <t>ケイゾク</t>
    </rPh>
    <rPh sb="56" eb="58">
      <t>キサイ</t>
    </rPh>
    <phoneticPr fontId="2"/>
  </si>
  <si>
    <t>　備考欄に、それぞれの対象者の休日延日数（承認された任用期間中に産休者病休者が休んだ延日数）を記載すること。</t>
    <rPh sb="1" eb="4">
      <t>ビコウラン</t>
    </rPh>
    <rPh sb="11" eb="14">
      <t>タイショウシャ</t>
    </rPh>
    <rPh sb="15" eb="17">
      <t>キュウジツ</t>
    </rPh>
    <rPh sb="17" eb="18">
      <t>ノ</t>
    </rPh>
    <rPh sb="18" eb="20">
      <t>ニッスウ</t>
    </rPh>
    <rPh sb="21" eb="23">
      <t>ショウニン</t>
    </rPh>
    <rPh sb="26" eb="28">
      <t>ニンヨウ</t>
    </rPh>
    <rPh sb="28" eb="31">
      <t>キカンチュウ</t>
    </rPh>
    <rPh sb="32" eb="34">
      <t>サンキュウ</t>
    </rPh>
    <rPh sb="34" eb="35">
      <t>シャ</t>
    </rPh>
    <rPh sb="35" eb="36">
      <t>ビョウ</t>
    </rPh>
    <rPh sb="36" eb="37">
      <t>キュウ</t>
    </rPh>
    <rPh sb="37" eb="38">
      <t>シャ</t>
    </rPh>
    <rPh sb="39" eb="40">
      <t>ヤス</t>
    </rPh>
    <rPh sb="42" eb="43">
      <t>ノ</t>
    </rPh>
    <rPh sb="43" eb="45">
      <t>ニッスウ</t>
    </rPh>
    <rPh sb="47" eb="49">
      <t>キサイ</t>
    </rPh>
    <phoneticPr fontId="2"/>
  </si>
  <si>
    <t>（第2号様式）</t>
    <rPh sb="1" eb="2">
      <t>ダイ</t>
    </rPh>
    <rPh sb="3" eb="4">
      <t>ゴウ</t>
    </rPh>
    <rPh sb="4" eb="6">
      <t>ヨウシキ</t>
    </rPh>
    <phoneticPr fontId="2"/>
  </si>
  <si>
    <t>（第1号様式）</t>
    <rPh sb="1" eb="2">
      <t>ダイ</t>
    </rPh>
    <rPh sb="3" eb="4">
      <t>ゴウ</t>
    </rPh>
    <rPh sb="4" eb="6">
      <t>ヨウシキ</t>
    </rPh>
    <phoneticPr fontId="2"/>
  </si>
  <si>
    <t>(2)　　病 休 代 替 職 員 分</t>
    <rPh sb="5" eb="6">
      <t>ビョウ</t>
    </rPh>
    <rPh sb="7" eb="8">
      <t>キュウ</t>
    </rPh>
    <rPh sb="9" eb="12">
      <t>ダイタイ</t>
    </rPh>
    <rPh sb="13" eb="16">
      <t>ショクイン</t>
    </rPh>
    <rPh sb="17" eb="18">
      <t>ブン</t>
    </rPh>
    <phoneticPr fontId="2"/>
  </si>
  <si>
    <t>地域振興局長</t>
    <rPh sb="0" eb="2">
      <t>チイキ</t>
    </rPh>
    <rPh sb="2" eb="4">
      <t>シンコウ</t>
    </rPh>
    <rPh sb="4" eb="5">
      <t>キョク</t>
    </rPh>
    <rPh sb="5" eb="6">
      <t>チョウ</t>
    </rPh>
    <phoneticPr fontId="2"/>
  </si>
  <si>
    <t>番号</t>
    <rPh sb="0" eb="2">
      <t>バンゴウ</t>
    </rPh>
    <phoneticPr fontId="2"/>
  </si>
  <si>
    <t>　</t>
    <phoneticPr fontId="2"/>
  </si>
  <si>
    <t>　　　年月日</t>
    <rPh sb="3" eb="6">
      <t>ネンガッピ</t>
    </rPh>
    <phoneticPr fontId="2"/>
  </si>
  <si>
    <t>（ふりがな）
氏　　　　　名</t>
    <phoneticPr fontId="2"/>
  </si>
  <si>
    <t>任用する
職　　　種</t>
    <rPh sb="0" eb="2">
      <t>ニンヨウ</t>
    </rPh>
    <phoneticPr fontId="2"/>
  </si>
  <si>
    <t>人</t>
    <phoneticPr fontId="2"/>
  </si>
  <si>
    <t>病休開始後</t>
    <rPh sb="0" eb="1">
      <t>ビョウ</t>
    </rPh>
    <rPh sb="1" eb="2">
      <t>キュウ</t>
    </rPh>
    <rPh sb="2" eb="5">
      <t>カイシゴ</t>
    </rPh>
    <phoneticPr fontId="2"/>
  </si>
  <si>
    <t>月</t>
    <rPh sb="0" eb="1">
      <t>ツキ</t>
    </rPh>
    <phoneticPr fontId="2"/>
  </si>
  <si>
    <t>日）から</t>
    <rPh sb="0" eb="1">
      <t>ニチ</t>
    </rPh>
    <phoneticPr fontId="2"/>
  </si>
  <si>
    <t>産休等職員</t>
    <rPh sb="0" eb="2">
      <t>サンキュウ</t>
    </rPh>
    <rPh sb="2" eb="3">
      <t>トウ</t>
    </rPh>
    <rPh sb="3" eb="5">
      <t>ショクイン</t>
    </rPh>
    <phoneticPr fontId="2"/>
  </si>
  <si>
    <t>産　休　等　代　替　職　員</t>
    <rPh sb="0" eb="1">
      <t>サン</t>
    </rPh>
    <rPh sb="2" eb="3">
      <t>キュウ</t>
    </rPh>
    <rPh sb="4" eb="5">
      <t>トウ</t>
    </rPh>
    <rPh sb="6" eb="7">
      <t>ダイ</t>
    </rPh>
    <rPh sb="8" eb="9">
      <t>タイ</t>
    </rPh>
    <rPh sb="10" eb="11">
      <t>ショク</t>
    </rPh>
    <rPh sb="12" eb="13">
      <t>イン</t>
    </rPh>
    <phoneticPr fontId="2"/>
  </si>
  <si>
    <t>日）以前</t>
    <rPh sb="0" eb="1">
      <t>ニチ</t>
    </rPh>
    <rPh sb="2" eb="4">
      <t>イゼン</t>
    </rPh>
    <phoneticPr fontId="2"/>
  </si>
  <si>
    <t>日）まで（　　　　　</t>
    <rPh sb="0" eb="1">
      <t>ニチ</t>
    </rPh>
    <phoneticPr fontId="2"/>
  </si>
  <si>
    <t>日間）</t>
  </si>
  <si>
    <t>日）から産後</t>
    <rPh sb="0" eb="1">
      <t>ニチ</t>
    </rPh>
    <rPh sb="4" eb="6">
      <t>サンゴ</t>
    </rPh>
    <phoneticPr fontId="2"/>
  </si>
  <si>
    <t>週間を経過するまでの期間</t>
    <rPh sb="0" eb="2">
      <t>シュウカン</t>
    </rPh>
    <rPh sb="3" eb="5">
      <t>ケイカ</t>
    </rPh>
    <rPh sb="10" eb="12">
      <t>キカン</t>
    </rPh>
    <phoneticPr fontId="2"/>
  </si>
  <si>
    <t>病休開始後　</t>
    <rPh sb="0" eb="2">
      <t>ビョウキュウ</t>
    </rPh>
    <rPh sb="2" eb="5">
      <t>カイシゴ</t>
    </rPh>
    <phoneticPr fontId="2"/>
  </si>
  <si>
    <t>月</t>
    <rPh sb="0" eb="1">
      <t>ゲツ</t>
    </rPh>
    <phoneticPr fontId="2"/>
  </si>
  <si>
    <t>日）まで</t>
    <rPh sb="0" eb="1">
      <t>ニチ</t>
    </rPh>
    <phoneticPr fontId="2"/>
  </si>
  <si>
    <t>日間）</t>
    <rPh sb="0" eb="2">
      <t>ニチカン</t>
    </rPh>
    <phoneticPr fontId="2"/>
  </si>
  <si>
    <t>日付けで申請のありました貴児童福祉施設等が産休等代替職員を任用すること</t>
    <rPh sb="0" eb="1">
      <t>ニチ</t>
    </rPh>
    <rPh sb="1" eb="2">
      <t>ヅ</t>
    </rPh>
    <rPh sb="4" eb="6">
      <t>シンセイ</t>
    </rPh>
    <rPh sb="12" eb="13">
      <t>キ</t>
    </rPh>
    <rPh sb="13" eb="15">
      <t>ジドウ</t>
    </rPh>
    <rPh sb="15" eb="17">
      <t>フクシ</t>
    </rPh>
    <rPh sb="17" eb="19">
      <t>シセツ</t>
    </rPh>
    <rPh sb="19" eb="20">
      <t>トウ</t>
    </rPh>
    <rPh sb="21" eb="23">
      <t>サンキュウ</t>
    </rPh>
    <rPh sb="23" eb="24">
      <t>トウ</t>
    </rPh>
    <rPh sb="24" eb="26">
      <t>ダイタイ</t>
    </rPh>
    <rPh sb="26" eb="28">
      <t>ショクイン</t>
    </rPh>
    <rPh sb="29" eb="31">
      <t>ニンヨウ</t>
    </rPh>
    <phoneticPr fontId="2"/>
  </si>
  <si>
    <t>備　　　　考
（休日延日数）</t>
    <rPh sb="0" eb="6">
      <t>ビコウ</t>
    </rPh>
    <phoneticPr fontId="2"/>
  </si>
  <si>
    <t>産休代替職員
氏　　　　　　名</t>
    <rPh sb="0" eb="2">
      <t>サンキュウ</t>
    </rPh>
    <rPh sb="2" eb="4">
      <t>ダイタイ</t>
    </rPh>
    <rPh sb="4" eb="6">
      <t>ショクイン</t>
    </rPh>
    <phoneticPr fontId="2"/>
  </si>
  <si>
    <t>出産
予定日</t>
    <rPh sb="0" eb="2">
      <t>シュッサン</t>
    </rPh>
    <rPh sb="3" eb="6">
      <t>ヨテイビ</t>
    </rPh>
    <phoneticPr fontId="2"/>
  </si>
  <si>
    <t>左の期間内の
実務日数</t>
    <rPh sb="0" eb="1">
      <t>ヒダリ</t>
    </rPh>
    <rPh sb="2" eb="4">
      <t>キカン</t>
    </rPh>
    <rPh sb="4" eb="5">
      <t>ナイ</t>
    </rPh>
    <rPh sb="7" eb="9">
      <t>ジツム</t>
    </rPh>
    <rPh sb="9" eb="11">
      <t>ニッスウ</t>
    </rPh>
    <phoneticPr fontId="2"/>
  </si>
  <si>
    <t>月　日</t>
    <rPh sb="0" eb="1">
      <t>ツキ</t>
    </rPh>
    <rPh sb="2" eb="3">
      <t>ヒ</t>
    </rPh>
    <phoneticPr fontId="2"/>
  </si>
  <si>
    <t>病休代替職員
氏　　　　　　名</t>
    <rPh sb="0" eb="1">
      <t>ビョウ</t>
    </rPh>
    <rPh sb="1" eb="2">
      <t>サンキュウ</t>
    </rPh>
    <rPh sb="2" eb="4">
      <t>ダイタイ</t>
    </rPh>
    <rPh sb="4" eb="6">
      <t>ショクイン</t>
    </rPh>
    <rPh sb="7" eb="8">
      <t>シ</t>
    </rPh>
    <rPh sb="14" eb="15">
      <t>メイ</t>
    </rPh>
    <phoneticPr fontId="2"/>
  </si>
  <si>
    <t>病気休暇に入った日</t>
    <rPh sb="0" eb="2">
      <t>ビョウキ</t>
    </rPh>
    <rPh sb="2" eb="4">
      <t>キュウカ</t>
    </rPh>
    <phoneticPr fontId="2"/>
  </si>
  <si>
    <t>勤務に
ついた日</t>
    <rPh sb="0" eb="2">
      <t>キンム</t>
    </rPh>
    <phoneticPr fontId="2"/>
  </si>
  <si>
    <t>左の期間内の実勤務日数</t>
    <rPh sb="0" eb="1">
      <t>ヒダリ</t>
    </rPh>
    <rPh sb="2" eb="4">
      <t>キカン</t>
    </rPh>
    <rPh sb="4" eb="5">
      <t>ナイ</t>
    </rPh>
    <phoneticPr fontId="2"/>
  </si>
  <si>
    <t>県費補助金
受入済額</t>
    <rPh sb="0" eb="1">
      <t>ケン</t>
    </rPh>
    <rPh sb="1" eb="2">
      <t>ヒ</t>
    </rPh>
    <rPh sb="2" eb="5">
      <t>ホジョキン</t>
    </rPh>
    <phoneticPr fontId="2"/>
  </si>
  <si>
    <t>差　　　　　　引
過不足（△）額</t>
    <rPh sb="0" eb="1">
      <t>サ</t>
    </rPh>
    <rPh sb="7" eb="8">
      <t>イン</t>
    </rPh>
    <phoneticPr fontId="2"/>
  </si>
  <si>
    <t>対 象 経 費 の
実  支  出  額</t>
    <rPh sb="0" eb="3">
      <t>タイショウ</t>
    </rPh>
    <rPh sb="4" eb="7">
      <t>ケイヒ</t>
    </rPh>
    <phoneticPr fontId="2"/>
  </si>
  <si>
    <t>実勤務
延日数</t>
    <rPh sb="0" eb="1">
      <t>ジツ</t>
    </rPh>
    <rPh sb="1" eb="3">
      <t>キンム</t>
    </rPh>
    <phoneticPr fontId="2"/>
  </si>
  <si>
    <t>産休等代替
職 員 人 員</t>
    <rPh sb="0" eb="2">
      <t>サンキュウ</t>
    </rPh>
    <rPh sb="2" eb="3">
      <t>トウ</t>
    </rPh>
    <rPh sb="3" eb="5">
      <t>ダイタイ</t>
    </rPh>
    <phoneticPr fontId="2"/>
  </si>
  <si>
    <t>産休等
職員人員</t>
    <rPh sb="0" eb="2">
      <t>サンキュウ</t>
    </rPh>
    <rPh sb="2" eb="3">
      <t>トウ</t>
    </rPh>
    <phoneticPr fontId="2"/>
  </si>
  <si>
    <t>病休代替職員
氏　　　　　　名</t>
    <rPh sb="0" eb="1">
      <t>ビョウ</t>
    </rPh>
    <rPh sb="1" eb="2">
      <t>サンキュウ</t>
    </rPh>
    <rPh sb="2" eb="4">
      <t>ダイタイ</t>
    </rPh>
    <rPh sb="4" eb="6">
      <t>ショクイン</t>
    </rPh>
    <phoneticPr fontId="2"/>
  </si>
  <si>
    <t>左の期間内の
実勤務日数</t>
    <rPh sb="0" eb="1">
      <t>ヒダリ</t>
    </rPh>
    <rPh sb="2" eb="4">
      <t>キカン</t>
    </rPh>
    <rPh sb="4" eb="5">
      <t>ナイ</t>
    </rPh>
    <phoneticPr fontId="2"/>
  </si>
  <si>
    <t>病気休暇に
入った日</t>
    <rPh sb="0" eb="2">
      <t>ビョウキ</t>
    </rPh>
    <rPh sb="2" eb="4">
      <t>キュウカ</t>
    </rPh>
    <phoneticPr fontId="2"/>
  </si>
  <si>
    <t>病　　　　名
（休日延日数）</t>
    <rPh sb="0" eb="6">
      <t>ビョウメイ</t>
    </rPh>
    <phoneticPr fontId="2"/>
  </si>
  <si>
    <t>備　　　　　考
（休日延日数）</t>
    <rPh sb="0" eb="1">
      <t>ソナエ</t>
    </rPh>
    <rPh sb="6" eb="7">
      <t>コウ</t>
    </rPh>
    <phoneticPr fontId="2"/>
  </si>
  <si>
    <t>出産
予定日</t>
    <rPh sb="0" eb="2">
      <t>シュッサン</t>
    </rPh>
    <phoneticPr fontId="2"/>
  </si>
  <si>
    <t>産 休 者 氏 名</t>
    <rPh sb="0" eb="1">
      <t>サン</t>
    </rPh>
    <rPh sb="2" eb="3">
      <t>キュウ</t>
    </rPh>
    <rPh sb="4" eb="5">
      <t>シャ</t>
    </rPh>
    <rPh sb="6" eb="9">
      <t>シメイ</t>
    </rPh>
    <phoneticPr fontId="2"/>
  </si>
  <si>
    <t>有資格者であって名簿に登録されている者</t>
    <rPh sb="0" eb="4">
      <t>ユウシカクシャ</t>
    </rPh>
    <rPh sb="8" eb="10">
      <t>メイボ</t>
    </rPh>
    <phoneticPr fontId="2"/>
  </si>
  <si>
    <t>　　上記のとおり、産休等代替職員を任用いたしたくその承認を申請します。</t>
    <rPh sb="2" eb="4">
      <t>ジョウキ</t>
    </rPh>
    <rPh sb="9" eb="11">
      <t>サンキュウ</t>
    </rPh>
    <rPh sb="11" eb="12">
      <t>トウ</t>
    </rPh>
    <rPh sb="12" eb="14">
      <t>ダイタイ</t>
    </rPh>
    <rPh sb="14" eb="16">
      <t>ショクイン</t>
    </rPh>
    <rPh sb="17" eb="19">
      <t>ニンヨウ</t>
    </rPh>
    <rPh sb="26" eb="28">
      <t>ショウニン</t>
    </rPh>
    <rPh sb="29" eb="31">
      <t>シンセイ</t>
    </rPh>
    <phoneticPr fontId="2"/>
  </si>
  <si>
    <t xml:space="preserve">  状況</t>
    <rPh sb="2" eb="4">
      <t>ジョウキョウ</t>
    </rPh>
    <phoneticPr fontId="2"/>
  </si>
  <si>
    <t>措置(入所）人員</t>
    <rPh sb="0" eb="2">
      <t>ソチ</t>
    </rPh>
    <rPh sb="3" eb="5">
      <t>ニュウショ</t>
    </rPh>
    <rPh sb="6" eb="8">
      <t>ジンイン</t>
    </rPh>
    <phoneticPr fontId="2"/>
  </si>
  <si>
    <t>（ただし、この期間内において、産休等職員との雇用関係（派遣会社を利用している場合は委託契約）がなくなったとき又は産休等職員が勤務を開始したときは、その前日までの期間）</t>
    <rPh sb="7" eb="9">
      <t>キカン</t>
    </rPh>
    <rPh sb="9" eb="10">
      <t>ナイ</t>
    </rPh>
    <rPh sb="15" eb="17">
      <t>サンキュウ</t>
    </rPh>
    <rPh sb="17" eb="18">
      <t>トウ</t>
    </rPh>
    <rPh sb="18" eb="20">
      <t>ショクイン</t>
    </rPh>
    <rPh sb="22" eb="24">
      <t>コヨウ</t>
    </rPh>
    <rPh sb="24" eb="26">
      <t>カンケイ</t>
    </rPh>
    <rPh sb="27" eb="29">
      <t>ハケン</t>
    </rPh>
    <rPh sb="29" eb="31">
      <t>ガイシャ</t>
    </rPh>
    <rPh sb="32" eb="34">
      <t>リヨウ</t>
    </rPh>
    <rPh sb="38" eb="40">
      <t>バアイ</t>
    </rPh>
    <rPh sb="41" eb="43">
      <t>イタク</t>
    </rPh>
    <rPh sb="43" eb="45">
      <t>ケイヤク</t>
    </rPh>
    <rPh sb="54" eb="55">
      <t>マタ</t>
    </rPh>
    <phoneticPr fontId="2"/>
  </si>
  <si>
    <t>　　上記のとおり、勤務することを承諾いたします。</t>
    <rPh sb="2" eb="4">
      <t>ジョウキ</t>
    </rPh>
    <rPh sb="9" eb="11">
      <t>キンム</t>
    </rPh>
    <rPh sb="16" eb="18">
      <t>ショウダク</t>
    </rPh>
    <phoneticPr fontId="2"/>
  </si>
  <si>
    <t>（ただし、この期間内において、産休等職員との雇用関係（派遣会社を利用している場合は委託契約）がなくなったとき又は産休等職員が勤務を開始したときは、その前日までの期間）</t>
    <phoneticPr fontId="2"/>
  </si>
  <si>
    <t>　（病休については病休開始後31日目以降からが対象となるので注意すること。）</t>
    <rPh sb="2" eb="3">
      <t>ビョウ</t>
    </rPh>
    <rPh sb="3" eb="4">
      <t>キュウ</t>
    </rPh>
    <rPh sb="9" eb="10">
      <t>ビョウ</t>
    </rPh>
    <rPh sb="10" eb="11">
      <t>キュウ</t>
    </rPh>
    <rPh sb="11" eb="14">
      <t>カイシゴ</t>
    </rPh>
    <rPh sb="16" eb="17">
      <t>ニチ</t>
    </rPh>
    <rPh sb="17" eb="18">
      <t>メ</t>
    </rPh>
    <rPh sb="18" eb="20">
      <t>イコウ</t>
    </rPh>
    <rPh sb="23" eb="25">
      <t>タイショウ</t>
    </rPh>
    <rPh sb="30" eb="32">
      <t>チュウイ</t>
    </rPh>
    <phoneticPr fontId="2"/>
  </si>
  <si>
    <t xml:space="preserve"> ※ 経由市町村使用欄</t>
    <rPh sb="3" eb="5">
      <t>ケイユ</t>
    </rPh>
    <rPh sb="5" eb="8">
      <t>シチョウソン</t>
    </rPh>
    <rPh sb="8" eb="10">
      <t>シヨウ</t>
    </rPh>
    <rPh sb="10" eb="11">
      <t>ラン</t>
    </rPh>
    <phoneticPr fontId="2"/>
  </si>
  <si>
    <t xml:space="preserve"> ※ 県地域機関使用欄</t>
    <rPh sb="3" eb="4">
      <t>ケン</t>
    </rPh>
    <rPh sb="4" eb="6">
      <t>チイキ</t>
    </rPh>
    <rPh sb="6" eb="8">
      <t>キカン</t>
    </rPh>
    <rPh sb="8" eb="10">
      <t>シヨウ</t>
    </rPh>
    <rPh sb="10" eb="11">
      <t>ラン</t>
    </rPh>
    <phoneticPr fontId="2"/>
  </si>
  <si>
    <t>地域振興局長　　様</t>
    <rPh sb="0" eb="2">
      <t>チイキ</t>
    </rPh>
    <rPh sb="2" eb="4">
      <t>シンコウ</t>
    </rPh>
    <rPh sb="4" eb="5">
      <t>キョク</t>
    </rPh>
    <rPh sb="5" eb="6">
      <t>チョウ</t>
    </rPh>
    <rPh sb="8" eb="9">
      <t>サマ</t>
    </rPh>
    <phoneticPr fontId="2"/>
  </si>
  <si>
    <t>日から産前休暇開始日の前日まで）</t>
    <rPh sb="0" eb="1">
      <t>ニチ</t>
    </rPh>
    <rPh sb="3" eb="7">
      <t>サンゼンキュウカ</t>
    </rPh>
    <rPh sb="7" eb="10">
      <t>カイシビ</t>
    </rPh>
    <rPh sb="11" eb="13">
      <t>ゼンジツ</t>
    </rPh>
    <phoneticPr fontId="2"/>
  </si>
  <si>
    <t>日から産前休暇開始日の前日まで）</t>
    <rPh sb="0" eb="1">
      <t>ニチ</t>
    </rPh>
    <rPh sb="3" eb="5">
      <t>サンゼン</t>
    </rPh>
    <rPh sb="5" eb="7">
      <t>キュウカ</t>
    </rPh>
    <rPh sb="7" eb="9">
      <t>カイシ</t>
    </rPh>
    <rPh sb="9" eb="10">
      <t>ビ</t>
    </rPh>
    <rPh sb="11" eb="13">
      <t>ゼンジツ</t>
    </rPh>
    <phoneticPr fontId="2"/>
  </si>
  <si>
    <t>引継</t>
    <rPh sb="0" eb="2">
      <t>ヒキツギ</t>
    </rPh>
    <phoneticPr fontId="2"/>
  </si>
  <si>
    <t>産休</t>
    <rPh sb="0" eb="2">
      <t>サンキュウ</t>
    </rPh>
    <phoneticPr fontId="2"/>
  </si>
  <si>
    <t>　「任用承認通知」欄には、地域機関の長が任用承認した通知書の日付と番号を記載すること。</t>
    <rPh sb="2" eb="4">
      <t>ニンヨウ</t>
    </rPh>
    <rPh sb="4" eb="6">
      <t>ショウニン</t>
    </rPh>
    <rPh sb="6" eb="8">
      <t>ツウチ</t>
    </rPh>
    <rPh sb="9" eb="10">
      <t>ラン</t>
    </rPh>
    <rPh sb="13" eb="15">
      <t>チイキ</t>
    </rPh>
    <rPh sb="15" eb="17">
      <t>キカン</t>
    </rPh>
    <rPh sb="18" eb="19">
      <t>チョウ</t>
    </rPh>
    <rPh sb="20" eb="22">
      <t>ニンヨウ</t>
    </rPh>
    <rPh sb="22" eb="24">
      <t>ショウニン</t>
    </rPh>
    <rPh sb="26" eb="29">
      <t>ツウチショ</t>
    </rPh>
    <rPh sb="30" eb="32">
      <t>ヒヅケ</t>
    </rPh>
    <rPh sb="33" eb="35">
      <t>バンゴウ</t>
    </rPh>
    <rPh sb="36" eb="38">
      <t>キサイ</t>
    </rPh>
    <phoneticPr fontId="2"/>
  </si>
  <si>
    <t>要県費補助額</t>
    <rPh sb="0" eb="1">
      <t>ヨウ</t>
    </rPh>
    <rPh sb="1" eb="3">
      <t>ケンピ</t>
    </rPh>
    <rPh sb="3" eb="5">
      <t>ホジョ</t>
    </rPh>
    <rPh sb="5" eb="6">
      <t>ガク</t>
    </rPh>
    <phoneticPr fontId="2"/>
  </si>
  <si>
    <t>要県費補助額</t>
    <rPh sb="0" eb="6">
      <t>ヨウケンピホジョガク</t>
    </rPh>
    <phoneticPr fontId="2"/>
  </si>
  <si>
    <t>病休代替職員費分には「対象経費の支出予定額」と「基準額」とを比較して少ない方の額を記載すること。</t>
    <rPh sb="0" eb="2">
      <t>ビョウキュウ</t>
    </rPh>
    <rPh sb="2" eb="4">
      <t>ダイタイ</t>
    </rPh>
    <rPh sb="4" eb="6">
      <t>ショクイン</t>
    </rPh>
    <rPh sb="6" eb="7">
      <t>ヒ</t>
    </rPh>
    <rPh sb="7" eb="8">
      <t>ブン</t>
    </rPh>
    <rPh sb="11" eb="13">
      <t>タイショウ</t>
    </rPh>
    <rPh sb="13" eb="15">
      <t>ケイヒ</t>
    </rPh>
    <rPh sb="16" eb="18">
      <t>シシュツ</t>
    </rPh>
    <rPh sb="18" eb="20">
      <t>ヨテイ</t>
    </rPh>
    <rPh sb="20" eb="21">
      <t>ガク</t>
    </rPh>
    <rPh sb="24" eb="26">
      <t>キジュン</t>
    </rPh>
    <rPh sb="26" eb="27">
      <t>ガク</t>
    </rPh>
    <rPh sb="30" eb="32">
      <t>ヒカク</t>
    </rPh>
    <rPh sb="34" eb="35">
      <t>スク</t>
    </rPh>
    <rPh sb="37" eb="38">
      <t>ホウ</t>
    </rPh>
    <rPh sb="39" eb="40">
      <t>ガク</t>
    </rPh>
    <rPh sb="41" eb="43">
      <t>キサイ</t>
    </rPh>
    <phoneticPr fontId="2"/>
  </si>
  <si>
    <t>【産休代替職員費分】</t>
    <rPh sb="1" eb="3">
      <t>サンキュウ</t>
    </rPh>
    <rPh sb="3" eb="5">
      <t>ダイタイ</t>
    </rPh>
    <rPh sb="5" eb="7">
      <t>ショクイン</t>
    </rPh>
    <rPh sb="7" eb="8">
      <t>ヒ</t>
    </rPh>
    <rPh sb="8" eb="9">
      <t>ブン</t>
    </rPh>
    <phoneticPr fontId="2"/>
  </si>
  <si>
    <t>(1)　　産 休 代 替 職 員 費 分</t>
    <rPh sb="5" eb="8">
      <t>サンキュウ</t>
    </rPh>
    <rPh sb="9" eb="12">
      <t>ダイタイ</t>
    </rPh>
    <rPh sb="13" eb="16">
      <t>ショクイン</t>
    </rPh>
    <rPh sb="17" eb="18">
      <t>ヒ</t>
    </rPh>
    <rPh sb="19" eb="20">
      <t>ブン</t>
    </rPh>
    <phoneticPr fontId="2"/>
  </si>
  <si>
    <t>(2)　　病 休 代 替 職 員 費 分</t>
    <rPh sb="5" eb="6">
      <t>ビョウ</t>
    </rPh>
    <rPh sb="7" eb="8">
      <t>キュウ</t>
    </rPh>
    <rPh sb="9" eb="12">
      <t>ダイタイ</t>
    </rPh>
    <rPh sb="13" eb="16">
      <t>ショクイン</t>
    </rPh>
    <rPh sb="17" eb="18">
      <t>ヒ</t>
    </rPh>
    <rPh sb="19" eb="20">
      <t>ブン</t>
    </rPh>
    <phoneticPr fontId="2"/>
  </si>
  <si>
    <t>【病休代替職員費分】</t>
    <rPh sb="1" eb="3">
      <t>ビョウキュウ</t>
    </rPh>
    <rPh sb="3" eb="5">
      <t>ダイタイ</t>
    </rPh>
    <rPh sb="5" eb="7">
      <t>ショクイン</t>
    </rPh>
    <rPh sb="7" eb="8">
      <t>ヒ</t>
    </rPh>
    <rPh sb="8" eb="9">
      <t>ブン</t>
    </rPh>
    <phoneticPr fontId="2"/>
  </si>
  <si>
    <t>産 休 職 員</t>
    <rPh sb="0" eb="1">
      <t>サンキュウ</t>
    </rPh>
    <rPh sb="2" eb="3">
      <t>キュウ</t>
    </rPh>
    <rPh sb="4" eb="7">
      <t>ショクイン</t>
    </rPh>
    <phoneticPr fontId="2"/>
  </si>
  <si>
    <t>病 休 職 員</t>
    <rPh sb="0" eb="1">
      <t>ビョウ</t>
    </rPh>
    <rPh sb="2" eb="3">
      <t>キュウ</t>
    </rPh>
    <rPh sb="4" eb="7">
      <t>ショクイン</t>
    </rPh>
    <phoneticPr fontId="2"/>
  </si>
  <si>
    <t xml:space="preserve">産 休 代 替 職 員 </t>
    <rPh sb="0" eb="1">
      <t>サン</t>
    </rPh>
    <rPh sb="2" eb="3">
      <t>キュウ</t>
    </rPh>
    <rPh sb="4" eb="7">
      <t>ダイタイ</t>
    </rPh>
    <rPh sb="8" eb="11">
      <t>ショクイン</t>
    </rPh>
    <phoneticPr fontId="2"/>
  </si>
  <si>
    <t xml:space="preserve">病 休 代 替 職 員 </t>
    <rPh sb="0" eb="1">
      <t>ヤマイ</t>
    </rPh>
    <rPh sb="2" eb="3">
      <t>キュウ</t>
    </rPh>
    <rPh sb="4" eb="7">
      <t>ダイタイ</t>
    </rPh>
    <rPh sb="8" eb="11">
      <t>ショクイン</t>
    </rPh>
    <phoneticPr fontId="2"/>
  </si>
  <si>
    <t>施設名</t>
    <rPh sb="0" eb="2">
      <t>シセツ</t>
    </rPh>
    <rPh sb="2" eb="3">
      <t>メイ</t>
    </rPh>
    <phoneticPr fontId="2"/>
  </si>
  <si>
    <t>（1）</t>
    <phoneticPr fontId="2"/>
  </si>
  <si>
    <t>（2）</t>
  </si>
  <si>
    <t>（3）</t>
  </si>
  <si>
    <t>休　 日
延日数</t>
    <rPh sb="0" eb="1">
      <t>キュウ</t>
    </rPh>
    <rPh sb="3" eb="4">
      <t>ヒ</t>
    </rPh>
    <rPh sb="5" eb="6">
      <t>ノ</t>
    </rPh>
    <rPh sb="6" eb="8">
      <t>ニッスウ</t>
    </rPh>
    <phoneticPr fontId="2"/>
  </si>
  <si>
    <t>休 　日
延日数</t>
    <rPh sb="0" eb="1">
      <t>キュウ</t>
    </rPh>
    <rPh sb="3" eb="4">
      <t>ヒ</t>
    </rPh>
    <rPh sb="5" eb="6">
      <t>ノ</t>
    </rPh>
    <rPh sb="6" eb="8">
      <t>ニッスウ</t>
    </rPh>
    <phoneticPr fontId="2"/>
  </si>
  <si>
    <t>区分</t>
    <rPh sb="0" eb="2">
      <t>クブン</t>
    </rPh>
    <phoneticPr fontId="2"/>
  </si>
  <si>
    <t>施設種別
施設名</t>
    <rPh sb="0" eb="2">
      <t>シセツ</t>
    </rPh>
    <rPh sb="2" eb="4">
      <t>シュベツ</t>
    </rPh>
    <rPh sb="5" eb="7">
      <t>シセツ</t>
    </rPh>
    <rPh sb="7" eb="8">
      <t>メイ</t>
    </rPh>
    <phoneticPr fontId="2"/>
  </si>
  <si>
    <t>「施設種別施設名」欄には、上段には要綱第２の１で定められている施設種別から該当するものを、下段には施設名を記載すること。</t>
    <rPh sb="1" eb="3">
      <t>シセツ</t>
    </rPh>
    <rPh sb="3" eb="5">
      <t>シュベツ</t>
    </rPh>
    <rPh sb="5" eb="7">
      <t>シセツ</t>
    </rPh>
    <rPh sb="7" eb="8">
      <t>メイ</t>
    </rPh>
    <rPh sb="9" eb="10">
      <t>ラン</t>
    </rPh>
    <rPh sb="13" eb="15">
      <t>ジョウダン</t>
    </rPh>
    <rPh sb="17" eb="19">
      <t>ヨウコウ</t>
    </rPh>
    <rPh sb="19" eb="20">
      <t>ダイ</t>
    </rPh>
    <rPh sb="24" eb="25">
      <t>サダ</t>
    </rPh>
    <rPh sb="31" eb="35">
      <t>シセツシュベツ</t>
    </rPh>
    <rPh sb="37" eb="39">
      <t>ガイトウ</t>
    </rPh>
    <rPh sb="45" eb="47">
      <t>ゲダン</t>
    </rPh>
    <rPh sb="49" eb="51">
      <t>シセツ</t>
    </rPh>
    <rPh sb="51" eb="52">
      <t>メイ</t>
    </rPh>
    <rPh sb="53" eb="55">
      <t>キサイ</t>
    </rPh>
    <phoneticPr fontId="2"/>
  </si>
  <si>
    <t>「任用承認申請予定のもの」欄には、今年度中に予想される分をすべてを記載すること。（記載されなかったものへの追加交付は原則としてしないので、注意すること。）</t>
    <rPh sb="1" eb="3">
      <t>ニンヨウ</t>
    </rPh>
    <rPh sb="3" eb="5">
      <t>ショウニン</t>
    </rPh>
    <rPh sb="5" eb="7">
      <t>シンセイ</t>
    </rPh>
    <rPh sb="7" eb="9">
      <t>ヨテイ</t>
    </rPh>
    <rPh sb="13" eb="14">
      <t>ラン</t>
    </rPh>
    <rPh sb="17" eb="20">
      <t>コンネンド</t>
    </rPh>
    <rPh sb="20" eb="21">
      <t>チュウ</t>
    </rPh>
    <rPh sb="22" eb="24">
      <t>ヨソウ</t>
    </rPh>
    <rPh sb="27" eb="28">
      <t>ブン</t>
    </rPh>
    <rPh sb="33" eb="35">
      <t>キサイ</t>
    </rPh>
    <rPh sb="41" eb="43">
      <t>キサイ</t>
    </rPh>
    <rPh sb="58" eb="60">
      <t>ゲンソク</t>
    </rPh>
    <phoneticPr fontId="2"/>
  </si>
  <si>
    <t>行が足りない場合は、適宜行を追加すること。</t>
    <rPh sb="0" eb="1">
      <t>ギョウ</t>
    </rPh>
    <rPh sb="2" eb="3">
      <t>タ</t>
    </rPh>
    <rPh sb="6" eb="8">
      <t>バアイ</t>
    </rPh>
    <rPh sb="10" eb="12">
      <t>テキギ</t>
    </rPh>
    <rPh sb="12" eb="13">
      <t>ギョウ</t>
    </rPh>
    <rPh sb="14" eb="16">
      <t>ツイカ</t>
    </rPh>
    <phoneticPr fontId="2"/>
  </si>
  <si>
    <t>（記載注意）</t>
  </si>
  <si>
    <t>　本表には地域機関の長の任用承認済のものを記載する。したがって産休者等の人員は、様式(1)の「任用承認済のもの」欄の人員の小計と一致すること。</t>
    <rPh sb="1" eb="2">
      <t>ホン</t>
    </rPh>
    <rPh sb="2" eb="3">
      <t>ヒョウ</t>
    </rPh>
    <rPh sb="5" eb="7">
      <t>チイキ</t>
    </rPh>
    <rPh sb="7" eb="9">
      <t>キカン</t>
    </rPh>
    <rPh sb="10" eb="11">
      <t>チョウ</t>
    </rPh>
    <rPh sb="12" eb="14">
      <t>ニンヨウ</t>
    </rPh>
    <rPh sb="14" eb="16">
      <t>ショウニン</t>
    </rPh>
    <rPh sb="16" eb="17">
      <t>ズ</t>
    </rPh>
    <rPh sb="21" eb="23">
      <t>キサイ</t>
    </rPh>
    <rPh sb="31" eb="33">
      <t>サンキュウ</t>
    </rPh>
    <rPh sb="33" eb="34">
      <t>シャ</t>
    </rPh>
    <rPh sb="34" eb="35">
      <t>トウ</t>
    </rPh>
    <rPh sb="36" eb="38">
      <t>ジンイン</t>
    </rPh>
    <rPh sb="40" eb="42">
      <t>ヨウシキ</t>
    </rPh>
    <rPh sb="47" eb="49">
      <t>ニンヨウ</t>
    </rPh>
    <rPh sb="49" eb="51">
      <t>ショウニン</t>
    </rPh>
    <rPh sb="51" eb="52">
      <t>ズ</t>
    </rPh>
    <rPh sb="56" eb="57">
      <t>ラン</t>
    </rPh>
    <phoneticPr fontId="2"/>
  </si>
  <si>
    <t>左のうち要綱第4の2の区分</t>
    <rPh sb="0" eb="1">
      <t>ヒダリ</t>
    </rPh>
    <rPh sb="4" eb="6">
      <t>ヨウコウ</t>
    </rPh>
    <rPh sb="6" eb="7">
      <t>ダイ</t>
    </rPh>
    <rPh sb="11" eb="13">
      <t>クブン</t>
    </rPh>
    <phoneticPr fontId="2"/>
  </si>
  <si>
    <t>引　継</t>
    <rPh sb="0" eb="1">
      <t>イン</t>
    </rPh>
    <rPh sb="2" eb="3">
      <t>ツギ</t>
    </rPh>
    <phoneticPr fontId="2"/>
  </si>
  <si>
    <t>産　休</t>
    <rPh sb="0" eb="1">
      <t>サン</t>
    </rPh>
    <rPh sb="2" eb="3">
      <t>キュウ</t>
    </rPh>
    <phoneticPr fontId="2"/>
  </si>
  <si>
    <t>(元号)</t>
  </si>
  <si>
    <t>(元号)</t>
    <phoneticPr fontId="2"/>
  </si>
  <si>
    <t>(元号)</t>
    <phoneticPr fontId="2"/>
  </si>
  <si>
    <t>(元号)</t>
    <rPh sb="1" eb="3">
      <t>ゲンゴウ</t>
    </rPh>
    <phoneticPr fontId="2"/>
  </si>
  <si>
    <t>(元号)</t>
    <phoneticPr fontId="2"/>
  </si>
  <si>
    <t>「基準額」には「実勤務延日数（端数処理しない）」に実施要綱第５の２（１）で定める日額単価を乗じて得た額（１円未満切捨）を記載すること。</t>
    <rPh sb="1" eb="4">
      <t>キジュンガク</t>
    </rPh>
    <rPh sb="8" eb="14">
      <t>ジツキンムノベニッスウ</t>
    </rPh>
    <rPh sb="15" eb="17">
      <t>ハスウ</t>
    </rPh>
    <rPh sb="17" eb="19">
      <t>ショリ</t>
    </rPh>
    <rPh sb="25" eb="27">
      <t>ジッシ</t>
    </rPh>
    <rPh sb="27" eb="29">
      <t>ヨウコウ</t>
    </rPh>
    <rPh sb="29" eb="30">
      <t>ダイ</t>
    </rPh>
    <rPh sb="37" eb="38">
      <t>サダ</t>
    </rPh>
    <rPh sb="40" eb="42">
      <t>ニチガク</t>
    </rPh>
    <rPh sb="42" eb="44">
      <t>タンカ</t>
    </rPh>
    <rPh sb="45" eb="46">
      <t>ジョウ</t>
    </rPh>
    <rPh sb="48" eb="49">
      <t>エ</t>
    </rPh>
    <rPh sb="50" eb="51">
      <t>ガク</t>
    </rPh>
    <rPh sb="53" eb="54">
      <t>エン</t>
    </rPh>
    <rPh sb="54" eb="56">
      <t>ミマン</t>
    </rPh>
    <rPh sb="56" eb="57">
      <t>キ</t>
    </rPh>
    <rPh sb="57" eb="58">
      <t>ス</t>
    </rPh>
    <rPh sb="60" eb="62">
      <t>キサイ</t>
    </rPh>
    <phoneticPr fontId="2"/>
  </si>
  <si>
    <t>「事業費支出予定額（引継）」または「基準額（引継）」に1/2を乗じた際に1円未満の端数が生じた場合は、これを切り捨てて「要県費補助額」を記載すること。</t>
    <rPh sb="1" eb="4">
      <t>ジギョウヒ</t>
    </rPh>
    <rPh sb="4" eb="6">
      <t>シシュツ</t>
    </rPh>
    <rPh sb="6" eb="9">
      <t>ヨテイガク</t>
    </rPh>
    <rPh sb="10" eb="12">
      <t>ヒキツギ</t>
    </rPh>
    <rPh sb="18" eb="21">
      <t>キジュンガク</t>
    </rPh>
    <rPh sb="22" eb="24">
      <t>ヒキツギ</t>
    </rPh>
    <rPh sb="31" eb="32">
      <t>ジョウ</t>
    </rPh>
    <rPh sb="34" eb="35">
      <t>サイ</t>
    </rPh>
    <rPh sb="37" eb="40">
      <t>エンミマン</t>
    </rPh>
    <rPh sb="41" eb="43">
      <t>ハスウ</t>
    </rPh>
    <rPh sb="44" eb="45">
      <t>ショウ</t>
    </rPh>
    <rPh sb="47" eb="49">
      <t>バアイ</t>
    </rPh>
    <rPh sb="54" eb="55">
      <t>キ</t>
    </rPh>
    <rPh sb="56" eb="57">
      <t>ス</t>
    </rPh>
    <rPh sb="60" eb="66">
      <t>ヨウケンピホジョガク</t>
    </rPh>
    <rPh sb="68" eb="70">
      <t>キサイ</t>
    </rPh>
    <phoneticPr fontId="2"/>
  </si>
  <si>
    <t>「対象経費の実支出額」欄には、県費補助の対象となる経費のみ記載すること。</t>
    <rPh sb="1" eb="3">
      <t>タイショウ</t>
    </rPh>
    <rPh sb="3" eb="5">
      <t>ケイヒ</t>
    </rPh>
    <rPh sb="6" eb="7">
      <t>ジツ</t>
    </rPh>
    <rPh sb="7" eb="9">
      <t>シシュツ</t>
    </rPh>
    <rPh sb="10" eb="11">
      <t>テイガク</t>
    </rPh>
    <rPh sb="11" eb="12">
      <t>ラン</t>
    </rPh>
    <rPh sb="15" eb="16">
      <t>ケン</t>
    </rPh>
    <rPh sb="16" eb="17">
      <t>ヒ</t>
    </rPh>
    <rPh sb="17" eb="19">
      <t>ホジョ</t>
    </rPh>
    <rPh sb="20" eb="22">
      <t>タイショウ</t>
    </rPh>
    <rPh sb="25" eb="27">
      <t>ケイヒ</t>
    </rPh>
    <rPh sb="29" eb="31">
      <t>キサイ</t>
    </rPh>
    <phoneticPr fontId="2"/>
  </si>
  <si>
    <t>産休代替者任用期間中に引継期間を設けた場合には、「実勤務延日数」、「対象経費の実支出額額」、「基準額」、「要県費補助額」をそれぞれ引継期間と産休期間に分けて記載すること。</t>
    <rPh sb="0" eb="2">
      <t>サンキュウ</t>
    </rPh>
    <rPh sb="2" eb="4">
      <t>ダイタイ</t>
    </rPh>
    <rPh sb="4" eb="5">
      <t>シャ</t>
    </rPh>
    <rPh sb="5" eb="7">
      <t>ニンヨウ</t>
    </rPh>
    <rPh sb="7" eb="9">
      <t>キカン</t>
    </rPh>
    <rPh sb="9" eb="10">
      <t>チュウ</t>
    </rPh>
    <rPh sb="11" eb="13">
      <t>ヒキツギ</t>
    </rPh>
    <rPh sb="13" eb="15">
      <t>キカン</t>
    </rPh>
    <rPh sb="16" eb="17">
      <t>モウ</t>
    </rPh>
    <rPh sb="19" eb="21">
      <t>バアイ</t>
    </rPh>
    <rPh sb="25" eb="26">
      <t>ジツ</t>
    </rPh>
    <rPh sb="26" eb="28">
      <t>キンム</t>
    </rPh>
    <rPh sb="28" eb="29">
      <t>ノ</t>
    </rPh>
    <rPh sb="29" eb="31">
      <t>ニッスウ</t>
    </rPh>
    <rPh sb="34" eb="38">
      <t>タイショウケイヒ</t>
    </rPh>
    <rPh sb="39" eb="43">
      <t>ジツシシュツガク</t>
    </rPh>
    <rPh sb="43" eb="44">
      <t>ガク</t>
    </rPh>
    <rPh sb="44" eb="45">
      <t>テイガク</t>
    </rPh>
    <rPh sb="47" eb="49">
      <t>キジュン</t>
    </rPh>
    <rPh sb="49" eb="50">
      <t>ガク</t>
    </rPh>
    <rPh sb="53" eb="54">
      <t>ヨウ</t>
    </rPh>
    <rPh sb="54" eb="56">
      <t>ケンピ</t>
    </rPh>
    <rPh sb="56" eb="59">
      <t>ホジョガク</t>
    </rPh>
    <rPh sb="65" eb="69">
      <t>ヒキツギキカン</t>
    </rPh>
    <rPh sb="70" eb="72">
      <t>サンキュウ</t>
    </rPh>
    <rPh sb="72" eb="74">
      <t>キカン</t>
    </rPh>
    <rPh sb="75" eb="76">
      <t>ワ</t>
    </rPh>
    <rPh sb="78" eb="80">
      <t>キサイ</t>
    </rPh>
    <phoneticPr fontId="2"/>
  </si>
  <si>
    <t>少ない方の額をそれぞれ記載すること。「対象経費の実支出額（引継）」または「基準額（引継）」に1/2を乗じた際に1円未満の端数が生じた場合は、これを切り捨てて「要県費補助額」を記載すること。</t>
    <rPh sb="19" eb="23">
      <t>タイショウケイヒ</t>
    </rPh>
    <rPh sb="24" eb="28">
      <t>ジツシシュツガク</t>
    </rPh>
    <rPh sb="29" eb="31">
      <t>ヒキツギ</t>
    </rPh>
    <rPh sb="37" eb="40">
      <t>キジュンガク</t>
    </rPh>
    <rPh sb="41" eb="43">
      <t>ヒキツギ</t>
    </rPh>
    <rPh sb="50" eb="51">
      <t>ジョウ</t>
    </rPh>
    <rPh sb="53" eb="54">
      <t>サイ</t>
    </rPh>
    <rPh sb="56" eb="59">
      <t>エンミマン</t>
    </rPh>
    <rPh sb="60" eb="62">
      <t>ハスウ</t>
    </rPh>
    <rPh sb="63" eb="64">
      <t>ショウ</t>
    </rPh>
    <rPh sb="66" eb="68">
      <t>バアイ</t>
    </rPh>
    <rPh sb="73" eb="74">
      <t>キ</t>
    </rPh>
    <rPh sb="75" eb="76">
      <t>ス</t>
    </rPh>
    <rPh sb="79" eb="85">
      <t>ヨウケンピホジョガク</t>
    </rPh>
    <rPh sb="87" eb="89">
      <t>キサイ</t>
    </rPh>
    <phoneticPr fontId="2"/>
  </si>
  <si>
    <t>「要県費補助額」欄には、産休代替職員費分には＜「対象経費の実支出額（引継）」×1/2＋「対象経費の実支出額（産休）」＞の額と＜「基準額（引継）」×1/2＋「基準額（産休）」＞の額とを比較して</t>
    <rPh sb="1" eb="2">
      <t>ヨウ</t>
    </rPh>
    <rPh sb="2" eb="4">
      <t>ケンピ</t>
    </rPh>
    <rPh sb="4" eb="7">
      <t>ホジョガク</t>
    </rPh>
    <rPh sb="8" eb="9">
      <t>ラン</t>
    </rPh>
    <rPh sb="12" eb="18">
      <t>サンキュウダイタイショクイン</t>
    </rPh>
    <rPh sb="18" eb="19">
      <t>ヒ</t>
    </rPh>
    <rPh sb="19" eb="20">
      <t>ブン</t>
    </rPh>
    <rPh sb="24" eb="28">
      <t>タイショウケイヒ</t>
    </rPh>
    <rPh sb="29" eb="33">
      <t>ジツシシュツガク</t>
    </rPh>
    <rPh sb="34" eb="36">
      <t>ヒキツ</t>
    </rPh>
    <rPh sb="44" eb="48">
      <t>タイショウケイヒ</t>
    </rPh>
    <rPh sb="49" eb="53">
      <t>ジツシシュツガク</t>
    </rPh>
    <rPh sb="54" eb="56">
      <t>サンキュウ</t>
    </rPh>
    <phoneticPr fontId="2"/>
  </si>
  <si>
    <t>年度</t>
    <rPh sb="0" eb="2">
      <t>ネンド</t>
    </rPh>
    <phoneticPr fontId="2"/>
  </si>
  <si>
    <t>日額単価</t>
    <rPh sb="0" eb="2">
      <t>ニチガク</t>
    </rPh>
    <rPh sb="2" eb="4">
      <t>タンカ</t>
    </rPh>
    <phoneticPr fontId="2"/>
  </si>
  <si>
    <t>(元号)</t>
    <phoneticPr fontId="2"/>
  </si>
  <si>
    <t>要県費補助金
受入済額</t>
    <phoneticPr fontId="2"/>
  </si>
  <si>
    <t>引継期間（(元号)</t>
    <rPh sb="0" eb="2">
      <t>ヒキツギ</t>
    </rPh>
    <rPh sb="2" eb="4">
      <t>キカン</t>
    </rPh>
    <rPh sb="6" eb="8">
      <t>ゲンゴウ</t>
    </rPh>
    <phoneticPr fontId="2"/>
  </si>
  <si>
    <t>出産予定日（(元号)</t>
    <rPh sb="0" eb="2">
      <t>シュッサン</t>
    </rPh>
    <rPh sb="2" eb="5">
      <t>ヨテイビ</t>
    </rPh>
    <rPh sb="7" eb="9">
      <t>ゲンゴウ</t>
    </rPh>
    <phoneticPr fontId="2"/>
  </si>
  <si>
    <t>週間に当たる日（(元号)　　年</t>
    <rPh sb="0" eb="2">
      <t>シュウカン</t>
    </rPh>
    <rPh sb="3" eb="4">
      <t>ア</t>
    </rPh>
    <rPh sb="6" eb="7">
      <t>ヒ</t>
    </rPh>
    <rPh sb="9" eb="11">
      <t>ゲンゴウ</t>
    </rPh>
    <rPh sb="14" eb="15">
      <t>ネン</t>
    </rPh>
    <phoneticPr fontId="2"/>
  </si>
  <si>
    <t>日目（(元号)</t>
    <phoneticPr fontId="2"/>
  </si>
  <si>
    <t>引継期間（(元号)</t>
    <rPh sb="0" eb="2">
      <t>ヒキツギ</t>
    </rPh>
    <rPh sb="2" eb="4">
      <t>キカン</t>
    </rPh>
    <phoneticPr fontId="2"/>
  </si>
  <si>
    <t>出産予定日（(元号)</t>
    <rPh sb="0" eb="2">
      <t>シュッサン</t>
    </rPh>
    <rPh sb="2" eb="5">
      <t>ヨテイビ</t>
    </rPh>
    <phoneticPr fontId="2"/>
  </si>
  <si>
    <t>週間に当たる日（(元号)</t>
    <rPh sb="0" eb="2">
      <t>シュウカン</t>
    </rPh>
    <rPh sb="3" eb="4">
      <t>ア</t>
    </rPh>
    <rPh sb="6" eb="7">
      <t>ヒ</t>
    </rPh>
    <phoneticPr fontId="2"/>
  </si>
  <si>
    <t>日目（(元号)</t>
    <rPh sb="0" eb="2">
      <t>ニチメ</t>
    </rPh>
    <phoneticPr fontId="2"/>
  </si>
  <si>
    <t>産休代替者任用期間中に引継期間を設けた場合には、「実勤務延日数」、「事業費支出予定額」、「基準額」、「要県費補助額」をそれぞれ引継期間と産休期間に分けて記載すること。</t>
    <rPh sb="0" eb="2">
      <t>サンキュウ</t>
    </rPh>
    <rPh sb="2" eb="4">
      <t>ダイタイ</t>
    </rPh>
    <rPh sb="4" eb="5">
      <t>シャ</t>
    </rPh>
    <rPh sb="5" eb="7">
      <t>ニンヨウ</t>
    </rPh>
    <rPh sb="7" eb="9">
      <t>キカン</t>
    </rPh>
    <rPh sb="9" eb="10">
      <t>チュウ</t>
    </rPh>
    <rPh sb="11" eb="13">
      <t>ヒキツギ</t>
    </rPh>
    <rPh sb="13" eb="15">
      <t>キカン</t>
    </rPh>
    <rPh sb="16" eb="17">
      <t>モウ</t>
    </rPh>
    <rPh sb="19" eb="21">
      <t>バアイ</t>
    </rPh>
    <rPh sb="25" eb="26">
      <t>ジツ</t>
    </rPh>
    <rPh sb="26" eb="28">
      <t>キンム</t>
    </rPh>
    <rPh sb="28" eb="29">
      <t>ノ</t>
    </rPh>
    <rPh sb="29" eb="31">
      <t>ニッスウ</t>
    </rPh>
    <rPh sb="34" eb="37">
      <t>ジギョウヒ</t>
    </rPh>
    <rPh sb="37" eb="39">
      <t>シシュツ</t>
    </rPh>
    <rPh sb="39" eb="41">
      <t>ヨテイ</t>
    </rPh>
    <rPh sb="41" eb="42">
      <t>ガク</t>
    </rPh>
    <rPh sb="45" eb="47">
      <t>キジュン</t>
    </rPh>
    <rPh sb="47" eb="48">
      <t>ガク</t>
    </rPh>
    <rPh sb="51" eb="52">
      <t>ヨウ</t>
    </rPh>
    <rPh sb="52" eb="54">
      <t>ケンピ</t>
    </rPh>
    <rPh sb="54" eb="57">
      <t>ホジョガク</t>
    </rPh>
    <rPh sb="63" eb="67">
      <t>ヒキツギキカン</t>
    </rPh>
    <rPh sb="68" eb="70">
      <t>サンキュウ</t>
    </rPh>
    <rPh sb="70" eb="72">
      <t>キカン</t>
    </rPh>
    <rPh sb="73" eb="74">
      <t>ワ</t>
    </rPh>
    <rPh sb="76" eb="78">
      <t>キサイ</t>
    </rPh>
    <phoneticPr fontId="2"/>
  </si>
  <si>
    <t>「要県費補助額」欄には、産休代替職員費分には＜「事業費支出予定額（引継）」×1/2＋「事業費支出予定額（産休）」＞の額と＜「基準額（引継）」×1/2＋「基準額（産休）」＞の額とを比較して少ない方の額をそれぞれ記載すること。</t>
    <rPh sb="1" eb="2">
      <t>ヨウ</t>
    </rPh>
    <rPh sb="2" eb="4">
      <t>ケンピ</t>
    </rPh>
    <rPh sb="4" eb="7">
      <t>ホジョガク</t>
    </rPh>
    <rPh sb="8" eb="9">
      <t>ラン</t>
    </rPh>
    <rPh sb="12" eb="18">
      <t>サンキュウダイタイショクイン</t>
    </rPh>
    <rPh sb="18" eb="19">
      <t>ヒ</t>
    </rPh>
    <rPh sb="19" eb="20">
      <t>ブン</t>
    </rPh>
    <rPh sb="24" eb="27">
      <t>ジギョウヒ</t>
    </rPh>
    <rPh sb="27" eb="29">
      <t>シシュツ</t>
    </rPh>
    <rPh sb="29" eb="31">
      <t>ヨテイ</t>
    </rPh>
    <rPh sb="31" eb="32">
      <t>ガク</t>
    </rPh>
    <rPh sb="33" eb="35">
      <t>ヒキツ</t>
    </rPh>
    <rPh sb="43" eb="46">
      <t>ジギョウヒ</t>
    </rPh>
    <rPh sb="46" eb="50">
      <t>シシュツヨテイ</t>
    </rPh>
    <rPh sb="50" eb="51">
      <t>ガク</t>
    </rPh>
    <rPh sb="52" eb="54">
      <t>サンキュウ</t>
    </rPh>
    <phoneticPr fontId="2"/>
  </si>
  <si>
    <t>　産休代替職員費分の「実勤務延日数」、「対象経費の実支出額」、「基準額」、「要県費補助額」欄は上段に様式(2)の「引継」欄、下段に「産休」欄の日数または額を記載すること。</t>
    <rPh sb="1" eb="7">
      <t>サンキュウダイタイショクイン</t>
    </rPh>
    <rPh sb="7" eb="8">
      <t>ヒ</t>
    </rPh>
    <rPh sb="8" eb="9">
      <t>ブン</t>
    </rPh>
    <rPh sb="11" eb="12">
      <t>ジツ</t>
    </rPh>
    <rPh sb="12" eb="14">
      <t>キンム</t>
    </rPh>
    <rPh sb="14" eb="15">
      <t>ノ</t>
    </rPh>
    <rPh sb="15" eb="17">
      <t>ニッスウ</t>
    </rPh>
    <rPh sb="20" eb="22">
      <t>タイショウ</t>
    </rPh>
    <rPh sb="22" eb="24">
      <t>ケイヒ</t>
    </rPh>
    <rPh sb="25" eb="26">
      <t>ジツ</t>
    </rPh>
    <rPh sb="26" eb="28">
      <t>シシュツ</t>
    </rPh>
    <rPh sb="28" eb="29">
      <t>ヨテイガク</t>
    </rPh>
    <rPh sb="32" eb="34">
      <t>キジュン</t>
    </rPh>
    <rPh sb="34" eb="35">
      <t>ガク</t>
    </rPh>
    <rPh sb="38" eb="39">
      <t>ヨウ</t>
    </rPh>
    <rPh sb="39" eb="41">
      <t>ケンピ</t>
    </rPh>
    <rPh sb="41" eb="44">
      <t>ホジョガク</t>
    </rPh>
    <rPh sb="45" eb="46">
      <t>ラン</t>
    </rPh>
    <rPh sb="47" eb="49">
      <t>ジョウダン</t>
    </rPh>
    <rPh sb="50" eb="52">
      <t>ヨウシキ</t>
    </rPh>
    <rPh sb="57" eb="59">
      <t>ヒキツギ</t>
    </rPh>
    <rPh sb="60" eb="61">
      <t>ラン</t>
    </rPh>
    <rPh sb="62" eb="64">
      <t>ゲダン</t>
    </rPh>
    <rPh sb="66" eb="68">
      <t>サンキュウ</t>
    </rPh>
    <rPh sb="69" eb="70">
      <t>ラン</t>
    </rPh>
    <rPh sb="71" eb="73">
      <t>ニッスウ</t>
    </rPh>
    <rPh sb="76" eb="77">
      <t>ガク</t>
    </rPh>
    <rPh sb="78" eb="80">
      <t>キサイ</t>
    </rPh>
    <phoneticPr fontId="2"/>
  </si>
  <si>
    <t>休日
延日数</t>
    <rPh sb="0" eb="2">
      <t>キュウジツ</t>
    </rPh>
    <rPh sb="3" eb="4">
      <t>ノ</t>
    </rPh>
    <rPh sb="4" eb="6">
      <t>ニッスウ</t>
    </rPh>
    <phoneticPr fontId="2"/>
  </si>
  <si>
    <t>要県費
補助額</t>
    <rPh sb="0" eb="1">
      <t>ヨウ</t>
    </rPh>
    <rPh sb="1" eb="3">
      <t>ケンピ</t>
    </rPh>
    <rPh sb="4" eb="6">
      <t>ホジョ</t>
    </rPh>
    <rPh sb="6" eb="7">
      <t>ガク</t>
    </rPh>
    <phoneticPr fontId="2"/>
  </si>
  <si>
    <t>休業期間中の賃金</t>
    <rPh sb="0" eb="2">
      <t>キュウギョウ</t>
    </rPh>
    <rPh sb="2" eb="5">
      <t>キカンチュウ</t>
    </rPh>
    <rPh sb="6" eb="8">
      <t>チンギン</t>
    </rPh>
    <phoneticPr fontId="2"/>
  </si>
  <si>
    <r>
      <t>就業規則又は労働契約の定めるところにより賃金</t>
    </r>
    <r>
      <rPr>
        <sz val="12"/>
        <rFont val="ＭＳ Ｐ明朝"/>
        <family val="1"/>
        <charset val="128"/>
      </rPr>
      <t>の全額の支給を受ける者である。</t>
    </r>
    <phoneticPr fontId="2"/>
  </si>
  <si>
    <t>令和8年度</t>
    <rPh sb="0" eb="2">
      <t>レイワ</t>
    </rPh>
    <rPh sb="3" eb="5">
      <t>ネンド</t>
    </rPh>
    <phoneticPr fontId="2"/>
  </si>
  <si>
    <r>
      <t>　　　令和</t>
    </r>
    <r>
      <rPr>
        <sz val="12"/>
        <color rgb="FFFF0000"/>
        <rFont val="ＭＳ Ｐ明朝"/>
        <family val="1"/>
        <charset val="128"/>
      </rPr>
      <t xml:space="preserve"> 8 </t>
    </r>
    <r>
      <rPr>
        <sz val="12"/>
        <rFont val="ＭＳ Ｐ明朝"/>
        <family val="1"/>
        <charset val="128"/>
      </rPr>
      <t>年 度 産 休 等 代 替 職 員 費 補 助 金 所 要 額 内 訳 書</t>
    </r>
    <rPh sb="3" eb="5">
      <t>レイワ</t>
    </rPh>
    <rPh sb="8" eb="11">
      <t>ネンド</t>
    </rPh>
    <rPh sb="12" eb="15">
      <t>サンキュウ</t>
    </rPh>
    <rPh sb="16" eb="17">
      <t>トウ</t>
    </rPh>
    <rPh sb="18" eb="21">
      <t>ダイタイ</t>
    </rPh>
    <rPh sb="22" eb="25">
      <t>ショクイン</t>
    </rPh>
    <rPh sb="26" eb="27">
      <t>ヒ</t>
    </rPh>
    <rPh sb="28" eb="33">
      <t>ホジョキン</t>
    </rPh>
    <rPh sb="34" eb="39">
      <t>ショヨウガク</t>
    </rPh>
    <rPh sb="40" eb="45">
      <t>ウチワケショ</t>
    </rPh>
    <phoneticPr fontId="2"/>
  </si>
  <si>
    <r>
      <t>　　　　令和</t>
    </r>
    <r>
      <rPr>
        <sz val="12"/>
        <color rgb="FFFF0000"/>
        <rFont val="ＭＳ Ｐ明朝"/>
        <family val="1"/>
        <charset val="128"/>
      </rPr>
      <t xml:space="preserve"> 8</t>
    </r>
    <r>
      <rPr>
        <sz val="12"/>
        <rFont val="ＭＳ Ｐ明朝"/>
        <family val="1"/>
        <charset val="128"/>
      </rPr>
      <t xml:space="preserve"> 年 度 産 休 等 代 替 職 員 任 用 一 覧 表</t>
    </r>
    <rPh sb="4" eb="6">
      <t>レイワ</t>
    </rPh>
    <rPh sb="9" eb="12">
      <t>ネンド</t>
    </rPh>
    <rPh sb="13" eb="16">
      <t>サンキュウ</t>
    </rPh>
    <rPh sb="17" eb="18">
      <t>トウ</t>
    </rPh>
    <rPh sb="19" eb="22">
      <t>ダイタイ</t>
    </rPh>
    <rPh sb="23" eb="26">
      <t>ショクイン</t>
    </rPh>
    <rPh sb="27" eb="30">
      <t>ニンヨウ</t>
    </rPh>
    <rPh sb="31" eb="36">
      <t>イチランヒョウ</t>
    </rPh>
    <phoneticPr fontId="2"/>
  </si>
  <si>
    <r>
      <t>令和</t>
    </r>
    <r>
      <rPr>
        <sz val="12"/>
        <color rgb="FFFF0000"/>
        <rFont val="ＭＳ Ｐ明朝"/>
        <family val="1"/>
        <charset val="128"/>
      </rPr>
      <t xml:space="preserve"> 8 </t>
    </r>
    <r>
      <rPr>
        <sz val="12"/>
        <rFont val="ＭＳ Ｐ明朝"/>
        <family val="1"/>
        <charset val="128"/>
      </rPr>
      <t xml:space="preserve">年 度 産 休 等 代 替 職 員 費 収 支 精 算 書 </t>
    </r>
    <rPh sb="0" eb="2">
      <t>レイワ</t>
    </rPh>
    <rPh sb="5" eb="8">
      <t>ネンド</t>
    </rPh>
    <rPh sb="9" eb="12">
      <t>サンキュウ</t>
    </rPh>
    <rPh sb="13" eb="14">
      <t>トウ</t>
    </rPh>
    <rPh sb="15" eb="18">
      <t>ダイタイ</t>
    </rPh>
    <rPh sb="19" eb="22">
      <t>ショクイン</t>
    </rPh>
    <rPh sb="23" eb="24">
      <t>ヒ</t>
    </rPh>
    <rPh sb="25" eb="28">
      <t>シュウシ</t>
    </rPh>
    <rPh sb="29" eb="32">
      <t>セイサンショ</t>
    </rPh>
    <rPh sb="33" eb="34">
      <t>ショ</t>
    </rPh>
    <phoneticPr fontId="2"/>
  </si>
  <si>
    <r>
      <t>令和</t>
    </r>
    <r>
      <rPr>
        <sz val="12"/>
        <color rgb="FFFF0000"/>
        <rFont val="ＭＳ Ｐ明朝"/>
        <family val="1"/>
        <charset val="128"/>
      </rPr>
      <t xml:space="preserve"> 8</t>
    </r>
    <r>
      <rPr>
        <sz val="12"/>
        <rFont val="ＭＳ Ｐ明朝"/>
        <family val="1"/>
        <charset val="128"/>
      </rPr>
      <t xml:space="preserve"> 年 度 産 休 等 代 替 職 員 制 度 事 業 実 績 報 告 書</t>
    </r>
    <rPh sb="0" eb="2">
      <t>レイワ</t>
    </rPh>
    <rPh sb="5" eb="8">
      <t>ネンド</t>
    </rPh>
    <rPh sb="9" eb="12">
      <t>サンキュウ</t>
    </rPh>
    <rPh sb="13" eb="14">
      <t>トウ</t>
    </rPh>
    <rPh sb="15" eb="18">
      <t>ダイタイ</t>
    </rPh>
    <rPh sb="19" eb="22">
      <t>ショクイン</t>
    </rPh>
    <rPh sb="23" eb="26">
      <t>セイド</t>
    </rPh>
    <rPh sb="27" eb="30">
      <t>ジギョウ</t>
    </rPh>
    <rPh sb="31" eb="34">
      <t>ジッセキ</t>
    </rPh>
    <rPh sb="35" eb="40">
      <t>ホウコクショ</t>
    </rPh>
    <phoneticPr fontId="2"/>
  </si>
  <si>
    <r>
      <t xml:space="preserve">令和 </t>
    </r>
    <r>
      <rPr>
        <sz val="12"/>
        <color rgb="FFFF0000"/>
        <rFont val="ＭＳ Ｐ明朝"/>
        <family val="1"/>
        <charset val="128"/>
      </rPr>
      <t xml:space="preserve">8 </t>
    </r>
    <r>
      <rPr>
        <sz val="12"/>
        <rFont val="ＭＳ Ｐ明朝"/>
        <family val="1"/>
        <charset val="128"/>
      </rPr>
      <t>年 度 産 休 等 代 替 職 員 任 用 一 覧 表</t>
    </r>
    <rPh sb="0" eb="2">
      <t>レイワ</t>
    </rPh>
    <rPh sb="5" eb="8">
      <t>ネンド</t>
    </rPh>
    <rPh sb="9" eb="12">
      <t>サンキュウ</t>
    </rPh>
    <rPh sb="13" eb="14">
      <t>トウ</t>
    </rPh>
    <rPh sb="15" eb="18">
      <t>ダイタイ</t>
    </rPh>
    <rPh sb="19" eb="22">
      <t>ショクイン</t>
    </rPh>
    <rPh sb="23" eb="26">
      <t>ニンヨウ</t>
    </rPh>
    <rPh sb="27" eb="32">
      <t>イチランヒョウ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</si>
</sst>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　　&quot;0&quot;　　人&quot;"/>
    <numFmt numFmtId="178" formatCode="#,##0_);[Red]\(#,##0\)"/>
    <numFmt numFmtId="179" formatCode="#,##0.000;[Red]\-#,##0.0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4"/>
      <name val="ＭＳ Ｐ明朝"/>
      <family val="1"/>
      <charset val="128"/>
    </font>
    <font>
      <sz val="9"/>
      <name val="ＭＳ Ｐ明朝"/>
      <family val="1"/>
      <charset val="128"/>
    </font>
    <font>
      <sz val="11"/>
      <name val="ＭＳ Ｐ明朝"/>
      <family val="1"/>
      <charset val="128"/>
    </font>
    <font>
      <sz val="10"/>
      <name val="ＭＳ Ｐ明朝"/>
      <family val="1"/>
      <charset val="128"/>
    </font>
    <font>
      <u/>
      <sz val="12"/>
      <color rgb="FFFF0000"/>
      <name val="ＭＳ Ｐ明朝"/>
      <family val="1"/>
      <charset val="128"/>
    </font>
    <font>
      <sz val="11"/>
      <color rgb="FFFF0000"/>
      <name val="ＭＳ Ｐゴシック"/>
      <family val="3"/>
      <charset val="128"/>
    </font>
    <font>
      <sz val="12"/>
      <color rgb="FFFF0000"/>
      <name val="ＭＳ Ｐ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top style="hair">
        <color indexed="64"/>
      </top>
      <bottom/>
      <diagonal/>
    </border>
    <border>
      <left/>
      <right style="hair">
        <color indexed="64"/>
      </right>
      <top/>
      <bottom style="hair">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style="hair">
        <color indexed="64"/>
      </bottom>
      <diagonal style="hair">
        <color indexed="64"/>
      </diagonal>
    </border>
  </borders>
  <cellStyleXfs count="2">
    <xf numFmtId="0" fontId="0" fillId="0" borderId="0"/>
    <xf numFmtId="38" fontId="1" fillId="0" borderId="0" applyFont="0" applyFill="0" applyBorder="0" applyAlignment="0" applyProtection="0"/>
  </cellStyleXfs>
  <cellXfs count="21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4"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Continuous"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vertical="center"/>
    </xf>
    <xf numFmtId="0" fontId="5" fillId="0" borderId="4" xfId="0" applyFont="1" applyBorder="1" applyAlignment="1">
      <alignment vertical="center"/>
    </xf>
    <xf numFmtId="0" fontId="3" fillId="0" borderId="12" xfId="0" applyFont="1" applyBorder="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7" fillId="0" borderId="14"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Continuous" vertical="center"/>
    </xf>
    <xf numFmtId="0" fontId="7" fillId="0" borderId="15" xfId="0" applyFont="1" applyBorder="1" applyAlignment="1">
      <alignment horizontal="centerContinuous" vertical="center"/>
    </xf>
    <xf numFmtId="0" fontId="7" fillId="0" borderId="16" xfId="0" applyFont="1" applyBorder="1" applyAlignment="1">
      <alignment horizontal="centerContinuous" vertical="center"/>
    </xf>
    <xf numFmtId="0" fontId="7" fillId="0" borderId="17" xfId="0" applyFont="1" applyBorder="1" applyAlignment="1">
      <alignment horizontal="centerContinuous" vertical="center"/>
    </xf>
    <xf numFmtId="0" fontId="7" fillId="0" borderId="18" xfId="0" applyFont="1" applyBorder="1" applyAlignment="1">
      <alignment horizontal="centerContinuous" vertical="center"/>
    </xf>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0" xfId="0" applyFont="1" applyBorder="1" applyAlignment="1">
      <alignment horizontal="centerContinuous" vertical="center"/>
    </xf>
    <xf numFmtId="0" fontId="7" fillId="0" borderId="0" xfId="0" applyFont="1" applyAlignment="1">
      <alignment horizontal="centerContinuous" vertical="center"/>
    </xf>
    <xf numFmtId="0" fontId="7" fillId="0" borderId="16" xfId="0" applyFont="1" applyBorder="1" applyAlignment="1">
      <alignment vertical="center"/>
    </xf>
    <xf numFmtId="0" fontId="7" fillId="0" borderId="20" xfId="0" applyFont="1" applyBorder="1" applyAlignment="1">
      <alignment horizontal="right" vertical="center"/>
    </xf>
    <xf numFmtId="0" fontId="7" fillId="0" borderId="21" xfId="0" applyFont="1" applyBorder="1" applyAlignment="1">
      <alignment horizontal="center" vertical="center"/>
    </xf>
    <xf numFmtId="0" fontId="7" fillId="0" borderId="19" xfId="0" applyFont="1" applyBorder="1" applyAlignment="1">
      <alignment horizontal="right" vertical="center"/>
    </xf>
    <xf numFmtId="0" fontId="7" fillId="0" borderId="0" xfId="0" applyFont="1" applyAlignment="1">
      <alignment horizontal="right" vertical="center"/>
    </xf>
    <xf numFmtId="0" fontId="7" fillId="0" borderId="20" xfId="0" applyFont="1" applyBorder="1" applyAlignment="1">
      <alignment horizontal="centerContinuous" vertical="center" wrapText="1"/>
    </xf>
    <xf numFmtId="0" fontId="7" fillId="0" borderId="22" xfId="0" applyFont="1" applyBorder="1" applyAlignment="1">
      <alignment vertical="center"/>
    </xf>
    <xf numFmtId="177" fontId="7" fillId="0" borderId="20" xfId="0" applyNumberFormat="1" applyFont="1" applyBorder="1" applyAlignment="1">
      <alignment horizontal="right" vertical="center"/>
    </xf>
    <xf numFmtId="0" fontId="7" fillId="0" borderId="23" xfId="0" applyFont="1" applyBorder="1" applyAlignment="1">
      <alignment horizontal="right" vertical="center"/>
    </xf>
    <xf numFmtId="0" fontId="7" fillId="0" borderId="24" xfId="0"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wrapText="1"/>
    </xf>
    <xf numFmtId="177" fontId="7" fillId="0" borderId="0" xfId="0" applyNumberFormat="1" applyFont="1" applyAlignment="1">
      <alignment horizontal="right" vertical="center"/>
    </xf>
    <xf numFmtId="0" fontId="7" fillId="0" borderId="25" xfId="0" applyFont="1" applyBorder="1" applyAlignment="1">
      <alignment horizontal="centerContinuous" vertical="center"/>
    </xf>
    <xf numFmtId="0" fontId="7" fillId="0" borderId="25" xfId="0" applyFont="1" applyBorder="1" applyAlignment="1">
      <alignment horizontal="center" vertical="center" wrapText="1"/>
    </xf>
    <xf numFmtId="0" fontId="7" fillId="0" borderId="25" xfId="0" applyFont="1" applyBorder="1" applyAlignment="1">
      <alignment horizontal="left" vertical="center"/>
    </xf>
    <xf numFmtId="0" fontId="7" fillId="0" borderId="25" xfId="0" applyFont="1" applyBorder="1" applyAlignment="1">
      <alignment vertical="center"/>
    </xf>
    <xf numFmtId="0" fontId="7" fillId="0" borderId="1" xfId="0" applyFont="1" applyBorder="1" applyAlignment="1">
      <alignment horizontal="center" vertical="center"/>
    </xf>
    <xf numFmtId="49" fontId="7" fillId="0" borderId="25" xfId="0" applyNumberFormat="1" applyFont="1" applyBorder="1" applyAlignment="1">
      <alignment horizontal="center" vertical="center"/>
    </xf>
    <xf numFmtId="0" fontId="5" fillId="0" borderId="0" xfId="0" applyFont="1" applyAlignment="1">
      <alignment horizontal="left" vertical="center"/>
    </xf>
    <xf numFmtId="38" fontId="7" fillId="0" borderId="25" xfId="1" applyFont="1" applyBorder="1" applyAlignment="1">
      <alignment vertical="center"/>
    </xf>
    <xf numFmtId="179" fontId="7" fillId="0" borderId="25" xfId="1" applyNumberFormat="1" applyFont="1" applyBorder="1" applyAlignment="1">
      <alignment vertical="center"/>
    </xf>
    <xf numFmtId="176" fontId="7" fillId="0" borderId="19" xfId="0" applyNumberFormat="1" applyFont="1" applyBorder="1" applyAlignment="1">
      <alignment vertical="center"/>
    </xf>
    <xf numFmtId="178" fontId="7" fillId="0" borderId="19" xfId="0" applyNumberFormat="1" applyFont="1" applyBorder="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3" fillId="2" borderId="3" xfId="0" applyFont="1"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3" fillId="2" borderId="26"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3" fillId="2" borderId="5" xfId="0" applyFont="1" applyFill="1" applyBorder="1" applyAlignment="1">
      <alignment horizontal="centerContinuous" vertical="center"/>
    </xf>
    <xf numFmtId="0" fontId="3" fillId="2" borderId="4" xfId="0" applyFont="1" applyFill="1" applyBorder="1" applyAlignment="1">
      <alignment horizontal="right" vertical="center"/>
    </xf>
    <xf numFmtId="0" fontId="3" fillId="2" borderId="4" xfId="0" applyFont="1" applyFill="1" applyBorder="1" applyAlignment="1">
      <alignment vertical="center"/>
    </xf>
    <xf numFmtId="0" fontId="3" fillId="2" borderId="10" xfId="0" applyFont="1" applyFill="1" applyBorder="1" applyAlignment="1">
      <alignment horizontal="centerContinuous" vertical="center"/>
    </xf>
    <xf numFmtId="0" fontId="3" fillId="2" borderId="6" xfId="0" applyFont="1" applyFill="1" applyBorder="1" applyAlignment="1">
      <alignment horizontal="centerContinuous" vertical="center"/>
    </xf>
    <xf numFmtId="0" fontId="3" fillId="2" borderId="7" xfId="0" applyFont="1" applyFill="1" applyBorder="1" applyAlignment="1">
      <alignment horizontal="centerContinuous" vertical="center"/>
    </xf>
    <xf numFmtId="0" fontId="5" fillId="2" borderId="10" xfId="0" applyFont="1" applyFill="1" applyBorder="1" applyAlignment="1">
      <alignment horizontal="centerContinuous" vertical="center"/>
    </xf>
    <xf numFmtId="0" fontId="3" fillId="2" borderId="0" xfId="0" applyFont="1" applyFill="1"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xf numFmtId="0" fontId="3" fillId="2" borderId="5"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vertical="top"/>
    </xf>
    <xf numFmtId="0" fontId="3" fillId="2" borderId="7" xfId="0" applyFont="1" applyFill="1" applyBorder="1" applyAlignment="1">
      <alignment vertical="center"/>
    </xf>
    <xf numFmtId="0" fontId="3" fillId="2" borderId="26"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Alignment="1">
      <alignment horizontal="right" vertical="center"/>
    </xf>
    <xf numFmtId="0" fontId="8" fillId="2" borderId="6" xfId="0" applyFont="1" applyFill="1" applyBorder="1" applyAlignment="1">
      <alignment vertical="center"/>
    </xf>
    <xf numFmtId="0" fontId="3" fillId="2" borderId="8" xfId="0" applyFont="1" applyFill="1" applyBorder="1" applyAlignment="1">
      <alignment horizontal="centerContinuous" vertical="center"/>
    </xf>
    <xf numFmtId="0" fontId="3" fillId="2" borderId="9" xfId="0" applyFont="1" applyFill="1" applyBorder="1" applyAlignment="1">
      <alignment horizontal="centerContinuous" vertical="center"/>
    </xf>
    <xf numFmtId="0" fontId="3" fillId="2" borderId="5" xfId="0" applyFont="1" applyFill="1" applyBorder="1" applyAlignment="1">
      <alignment horizontal="right" vertical="center"/>
    </xf>
    <xf numFmtId="0" fontId="3" fillId="2" borderId="10" xfId="0" applyFont="1" applyFill="1" applyBorder="1" applyAlignment="1">
      <alignment vertical="center"/>
    </xf>
    <xf numFmtId="0" fontId="3" fillId="2" borderId="7" xfId="0" applyFont="1" applyFill="1" applyBorder="1" applyAlignment="1">
      <alignment horizontal="right"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right" vertical="center"/>
    </xf>
    <xf numFmtId="0" fontId="3" fillId="2" borderId="6" xfId="0" applyFont="1" applyFill="1" applyBorder="1" applyAlignment="1">
      <alignment horizontal="right" vertical="center"/>
    </xf>
    <xf numFmtId="0" fontId="8" fillId="2" borderId="6" xfId="0" applyFont="1" applyFill="1" applyBorder="1" applyAlignment="1">
      <alignment horizontal="center" vertical="center"/>
    </xf>
    <xf numFmtId="0" fontId="3" fillId="2" borderId="1"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vertical="center" textRotation="255"/>
    </xf>
    <xf numFmtId="0" fontId="0" fillId="2" borderId="12" xfId="0" applyFill="1" applyBorder="1" applyAlignment="1">
      <alignment vertical="center" textRotation="255"/>
    </xf>
    <xf numFmtId="0" fontId="0" fillId="2" borderId="13" xfId="0" applyFill="1" applyBorder="1" applyAlignment="1">
      <alignment vertical="center" textRotation="255"/>
    </xf>
    <xf numFmtId="0" fontId="3" fillId="2" borderId="2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7" xfId="0" applyFont="1" applyFill="1" applyBorder="1" applyAlignment="1">
      <alignment horizontal="left" vertical="center"/>
    </xf>
    <xf numFmtId="0" fontId="3" fillId="2" borderId="2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distributed" vertical="center"/>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left" vertical="center"/>
    </xf>
    <xf numFmtId="0" fontId="3" fillId="2" borderId="2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6" xfId="0" applyFont="1" applyFill="1" applyBorder="1" applyAlignment="1">
      <alignment vertical="top" wrapText="1"/>
    </xf>
    <xf numFmtId="0" fontId="3" fillId="2" borderId="7" xfId="0" applyFont="1" applyFill="1" applyBorder="1" applyAlignment="1">
      <alignment vertical="top" wrapText="1"/>
    </xf>
    <xf numFmtId="0" fontId="3" fillId="2" borderId="0" xfId="0" applyFont="1" applyFill="1" applyAlignment="1">
      <alignment horizontal="lef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6" fillId="2" borderId="2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3" fillId="2" borderId="6" xfId="0" applyFont="1" applyFill="1" applyBorder="1" applyAlignment="1">
      <alignment horizontal="distributed"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7" fillId="2" borderId="26"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1"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 xfId="0" applyFont="1" applyFill="1" applyBorder="1" applyAlignment="1">
      <alignment horizontal="center" vertical="center"/>
    </xf>
    <xf numFmtId="0" fontId="3" fillId="0" borderId="12" xfId="0" applyFont="1" applyBorder="1" applyAlignment="1">
      <alignment horizontal="center" vertical="distributed" textRotation="255"/>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center" vertical="center"/>
    </xf>
    <xf numFmtId="0" fontId="7" fillId="0" borderId="25" xfId="0" applyFont="1" applyBorder="1" applyAlignment="1">
      <alignment horizontal="center" vertical="center" wrapText="1"/>
    </xf>
    <xf numFmtId="0" fontId="7" fillId="0" borderId="25"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textRotation="255" wrapText="1"/>
    </xf>
    <xf numFmtId="0" fontId="7" fillId="0" borderId="25" xfId="0" applyFont="1" applyBorder="1" applyAlignment="1">
      <alignment horizontal="center" vertical="center" textRotation="255"/>
    </xf>
    <xf numFmtId="0" fontId="7" fillId="0" borderId="2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20" xfId="0" applyFont="1" applyBorder="1" applyAlignment="1">
      <alignment horizontal="center" vertical="center"/>
    </xf>
    <xf numFmtId="0" fontId="7" fillId="0" borderId="29" xfId="0" applyFont="1" applyBorder="1" applyAlignment="1">
      <alignment horizontal="right" vertical="center"/>
    </xf>
    <xf numFmtId="0" fontId="7" fillId="0" borderId="30" xfId="0" applyFont="1" applyBorder="1" applyAlignment="1">
      <alignment horizontal="right" vertical="center"/>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4" xfId="0" applyFont="1" applyBorder="1" applyAlignment="1">
      <alignment horizontal="right" vertical="center"/>
    </xf>
    <xf numFmtId="0" fontId="7" fillId="0" borderId="19" xfId="0" applyFont="1" applyBorder="1" applyAlignment="1">
      <alignment horizontal="right" vertical="center"/>
    </xf>
    <xf numFmtId="0" fontId="7" fillId="0" borderId="0" xfId="0" applyFont="1" applyAlignment="1">
      <alignment horizontal="left" vertical="center"/>
    </xf>
    <xf numFmtId="0" fontId="7" fillId="0" borderId="1" xfId="0" applyFont="1" applyBorder="1" applyAlignment="1">
      <alignment horizontal="right" vertical="center"/>
    </xf>
    <xf numFmtId="0" fontId="7" fillId="0" borderId="3" xfId="0" applyFont="1" applyBorder="1" applyAlignment="1">
      <alignment horizontal="right" vertical="center"/>
    </xf>
    <xf numFmtId="0" fontId="7" fillId="0" borderId="11" xfId="0" applyFont="1" applyBorder="1" applyAlignment="1">
      <alignment horizontal="center" vertical="center"/>
    </xf>
    <xf numFmtId="0" fontId="7" fillId="0" borderId="13"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0" applyFont="1"/>
    <xf numFmtId="38" fontId="9" fillId="0" borderId="0" xfId="1" applyFo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71438</xdr:colOff>
      <xdr:row>16</xdr:row>
      <xdr:rowOff>71438</xdr:rowOff>
    </xdr:from>
    <xdr:to>
      <xdr:col>8</xdr:col>
      <xdr:colOff>104775</xdr:colOff>
      <xdr:row>18</xdr:row>
      <xdr:rowOff>90488</xdr:rowOff>
    </xdr:to>
    <xdr:sp macro="" textlink="">
      <xdr:nvSpPr>
        <xdr:cNvPr id="1470" name="AutoShape 1">
          <a:extLst>
            <a:ext uri="{FF2B5EF4-FFF2-40B4-BE49-F238E27FC236}">
              <a16:creationId xmlns:a16="http://schemas.microsoft.com/office/drawing/2014/main" id="{8F67DBF0-E963-125F-361D-C0F65D1AFBC6}"/>
            </a:ext>
          </a:extLst>
        </xdr:cNvPr>
        <xdr:cNvSpPr>
          <a:spLocks/>
        </xdr:cNvSpPr>
      </xdr:nvSpPr>
      <xdr:spPr bwMode="auto">
        <a:xfrm>
          <a:off x="3509963" y="5272088"/>
          <a:ext cx="33337" cy="628650"/>
        </a:xfrm>
        <a:prstGeom prst="leftBrace">
          <a:avLst>
            <a:gd name="adj1" fmla="val 15714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76200</xdr:colOff>
      <xdr:row>41</xdr:row>
      <xdr:rowOff>123825</xdr:rowOff>
    </xdr:from>
    <xdr:to>
      <xdr:col>21</xdr:col>
      <xdr:colOff>171450</xdr:colOff>
      <xdr:row>42</xdr:row>
      <xdr:rowOff>66675</xdr:rowOff>
    </xdr:to>
    <xdr:sp macro="" textlink="">
      <xdr:nvSpPr>
        <xdr:cNvPr id="1471" name="Oval 2">
          <a:extLst>
            <a:ext uri="{FF2B5EF4-FFF2-40B4-BE49-F238E27FC236}">
              <a16:creationId xmlns:a16="http://schemas.microsoft.com/office/drawing/2014/main" id="{B3ED8ED5-18C3-437D-6D3C-3AAD5BEBB489}"/>
            </a:ext>
          </a:extLst>
        </xdr:cNvPr>
        <xdr:cNvSpPr>
          <a:spLocks noChangeArrowheads="1"/>
        </xdr:cNvSpPr>
      </xdr:nvSpPr>
      <xdr:spPr bwMode="auto">
        <a:xfrm>
          <a:off x="8786813" y="13039725"/>
          <a:ext cx="9525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104775</xdr:colOff>
      <xdr:row>11</xdr:row>
      <xdr:rowOff>57150</xdr:rowOff>
    </xdr:from>
    <xdr:to>
      <xdr:col>21</xdr:col>
      <xdr:colOff>200025</xdr:colOff>
      <xdr:row>12</xdr:row>
      <xdr:rowOff>0</xdr:rowOff>
    </xdr:to>
    <xdr:sp macro="" textlink="">
      <xdr:nvSpPr>
        <xdr:cNvPr id="1472" name="Oval 3">
          <a:extLst>
            <a:ext uri="{FF2B5EF4-FFF2-40B4-BE49-F238E27FC236}">
              <a16:creationId xmlns:a16="http://schemas.microsoft.com/office/drawing/2014/main" id="{54D37648-6903-6191-CEB1-B76F5A4DAF02}"/>
            </a:ext>
          </a:extLst>
        </xdr:cNvPr>
        <xdr:cNvSpPr>
          <a:spLocks noChangeArrowheads="1"/>
        </xdr:cNvSpPr>
      </xdr:nvSpPr>
      <xdr:spPr bwMode="auto">
        <a:xfrm>
          <a:off x="8815388" y="3409950"/>
          <a:ext cx="9525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71438</xdr:colOff>
      <xdr:row>16</xdr:row>
      <xdr:rowOff>123825</xdr:rowOff>
    </xdr:from>
    <xdr:to>
      <xdr:col>22</xdr:col>
      <xdr:colOff>204788</xdr:colOff>
      <xdr:row>17</xdr:row>
      <xdr:rowOff>147638</xdr:rowOff>
    </xdr:to>
    <xdr:sp macro="" textlink="">
      <xdr:nvSpPr>
        <xdr:cNvPr id="1473" name="Oval 3">
          <a:extLst>
            <a:ext uri="{FF2B5EF4-FFF2-40B4-BE49-F238E27FC236}">
              <a16:creationId xmlns:a16="http://schemas.microsoft.com/office/drawing/2014/main" id="{4ECEB6F1-B892-F601-8048-70DDBDCBA58B}"/>
            </a:ext>
          </a:extLst>
        </xdr:cNvPr>
        <xdr:cNvSpPr>
          <a:spLocks noChangeArrowheads="1"/>
        </xdr:cNvSpPr>
      </xdr:nvSpPr>
      <xdr:spPr bwMode="auto">
        <a:xfrm>
          <a:off x="8782050" y="5324475"/>
          <a:ext cx="533400" cy="32861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71438</xdr:colOff>
      <xdr:row>41</xdr:row>
      <xdr:rowOff>114300</xdr:rowOff>
    </xdr:from>
    <xdr:to>
      <xdr:col>22</xdr:col>
      <xdr:colOff>171450</xdr:colOff>
      <xdr:row>42</xdr:row>
      <xdr:rowOff>57150</xdr:rowOff>
    </xdr:to>
    <xdr:sp macro="" textlink="">
      <xdr:nvSpPr>
        <xdr:cNvPr id="1474" name="Oval 2">
          <a:extLst>
            <a:ext uri="{FF2B5EF4-FFF2-40B4-BE49-F238E27FC236}">
              <a16:creationId xmlns:a16="http://schemas.microsoft.com/office/drawing/2014/main" id="{0B8537A0-0E5D-CE23-84D7-59148CBB5617}"/>
            </a:ext>
          </a:extLst>
        </xdr:cNvPr>
        <xdr:cNvSpPr>
          <a:spLocks noChangeArrowheads="1"/>
        </xdr:cNvSpPr>
      </xdr:nvSpPr>
      <xdr:spPr bwMode="auto">
        <a:xfrm>
          <a:off x="9182100" y="13030200"/>
          <a:ext cx="100013"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48986</xdr:colOff>
          <xdr:row>9</xdr:row>
          <xdr:rowOff>21771</xdr:rowOff>
        </xdr:from>
        <xdr:to>
          <xdr:col>4</xdr:col>
          <xdr:colOff>212271</xdr:colOff>
          <xdr:row>9</xdr:row>
          <xdr:rowOff>136071</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171450</xdr:colOff>
      <xdr:row>11</xdr:row>
      <xdr:rowOff>4763</xdr:rowOff>
    </xdr:from>
    <xdr:to>
      <xdr:col>22</xdr:col>
      <xdr:colOff>66675</xdr:colOff>
      <xdr:row>11</xdr:row>
      <xdr:rowOff>100013</xdr:rowOff>
    </xdr:to>
    <xdr:sp macro="" textlink="">
      <xdr:nvSpPr>
        <xdr:cNvPr id="2227" name="Oval 1">
          <a:extLst>
            <a:ext uri="{FF2B5EF4-FFF2-40B4-BE49-F238E27FC236}">
              <a16:creationId xmlns:a16="http://schemas.microsoft.com/office/drawing/2014/main" id="{1B126E10-7760-3294-35CB-55789E5F8E81}"/>
            </a:ext>
          </a:extLst>
        </xdr:cNvPr>
        <xdr:cNvSpPr>
          <a:spLocks noChangeArrowheads="1"/>
        </xdr:cNvSpPr>
      </xdr:nvSpPr>
      <xdr:spPr bwMode="auto">
        <a:xfrm>
          <a:off x="8691563" y="3109913"/>
          <a:ext cx="295275" cy="952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195263</xdr:colOff>
      <xdr:row>19</xdr:row>
      <xdr:rowOff>85725</xdr:rowOff>
    </xdr:from>
    <xdr:to>
      <xdr:col>22</xdr:col>
      <xdr:colOff>90488</xdr:colOff>
      <xdr:row>20</xdr:row>
      <xdr:rowOff>33338</xdr:rowOff>
    </xdr:to>
    <xdr:sp macro="" textlink="">
      <xdr:nvSpPr>
        <xdr:cNvPr id="2228" name="Oval 2">
          <a:extLst>
            <a:ext uri="{FF2B5EF4-FFF2-40B4-BE49-F238E27FC236}">
              <a16:creationId xmlns:a16="http://schemas.microsoft.com/office/drawing/2014/main" id="{C2BD1C89-15CF-79DF-70E2-D8ACD4795645}"/>
            </a:ext>
          </a:extLst>
        </xdr:cNvPr>
        <xdr:cNvSpPr>
          <a:spLocks noChangeArrowheads="1"/>
        </xdr:cNvSpPr>
      </xdr:nvSpPr>
      <xdr:spPr bwMode="auto">
        <a:xfrm>
          <a:off x="8715375" y="5267325"/>
          <a:ext cx="295275" cy="24288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umu\c\&#65323;&#65327;&#65317;&#65321;\&#29694;&#27841;&#35519;&#26619;\&#20840;&#3047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4&#12288;&#29987;&#20241;&#20195;&#26367;/&#35201;&#38917;&#31561;/H21/h21&#35201;&#32177;&#25913;&#27491;/&#29987;&#20241;&#20195;&#26367;/H16/&#20132;&#20184;&#35201;&#32177;/&#26410;&#28288;&#20816;&#20445;&#32946;&#33258;&#21205;&#35336;&#31639;&#34920;&#65288;&#37197;&#24067;&#299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04&#12288;&#29987;&#20241;&#20195;&#26367;/&#35201;&#38917;&#31561;/H21/h21&#35201;&#32177;&#25913;&#27491;/&#29305;&#21029;&#20445;&#32946;/&#22269;&#35036;&#21161;/H15/&#23455;&#32318;&#22577;&#21578;/&#29305;&#21029;&#20445;&#32946;/&#22269;&#35036;&#21161;/H16/&#20132;&#20184;&#30003;&#35531;/&#22269;10&#65295;10/&#29305;&#21029;&#20445;&#32946;/&#22269;&#35036;&#21161;/H15/&#30003;&#35531;&#12539;&#22793;&#26356;&#30003;&#35531;/15&#29305;&#21029;&#20445;&#32946;&#20132;&#20184;&#30003;&#35531;/15&#24180;&#24230;&#12288;&#20132;&#20184;&#30003;&#35531;&#65288;&#22269;&#35036;&#65289;&#93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umu\c\&#65323;&#65327;&#65317;&#65321;\&#26045;&#35373;&#21517;&#31807;&#31561;\&#12450;&#12463;&#12475;&#12473;&#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usumu\c\&#65323;&#65327;&#65317;&#65321;\&#65320;10&#12288;&#29694;&#27841;&#35519;&#26619;\H10&#20445;&#32946;&#25152;&#29694;&#27841;&#35519;&#266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04&#12288;&#29987;&#20241;&#20195;&#26367;/&#35201;&#38917;&#31561;/H21/h21&#35201;&#32177;&#25913;&#27491;/&#29305;&#21029;&#20445;&#32946;/&#22269;&#35036;&#21161;/H15/&#23455;&#32318;&#22577;&#21578;/&#29305;&#21029;&#20445;&#32946;/&#22269;&#35036;&#21161;/H14/14&#24180;&#24230;&#12288;&#22793;&#26356;&#20132;&#20184;&#30003;&#35531;&#65288;&#22269;&#3503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　９"/>
      <sheetName val="Ｈ　１０"/>
      <sheetName val="Ｈ　１１"/>
      <sheetName val="保育所数 "/>
      <sheetName val="市町村別"/>
      <sheetName val="下越"/>
      <sheetName val="基本的事項"/>
    </sheetNames>
    <sheetDataSet>
      <sheetData sheetId="0"/>
      <sheetData sheetId="1">
        <row r="2">
          <cell r="B2" t="str">
            <v>センター</v>
          </cell>
          <cell r="C2" t="str">
            <v>市町村</v>
          </cell>
          <cell r="D2" t="str">
            <v>公私</v>
          </cell>
          <cell r="E2" t="str">
            <v>設置主体</v>
          </cell>
          <cell r="F2" t="str">
            <v>保育所名</v>
          </cell>
          <cell r="G2" t="str">
            <v>変更理由</v>
          </cell>
          <cell r="H2" t="str">
            <v>定員</v>
          </cell>
          <cell r="I2" t="str">
            <v>変更　　　年月日</v>
          </cell>
          <cell r="J2" t="str">
            <v>届出　　　年月日</v>
          </cell>
          <cell r="K2" t="str">
            <v>変更　　　年月日</v>
          </cell>
          <cell r="L2" t="str">
            <v>届出　　　年月日</v>
          </cell>
          <cell r="M2" t="str">
            <v>備　考</v>
          </cell>
          <cell r="N2" t="str">
            <v>小規模保育所単価適用</v>
          </cell>
          <cell r="O2" t="str">
            <v>小規模保育所</v>
          </cell>
        </row>
        <row r="3">
          <cell r="H3" t="str">
            <v>変更前</v>
          </cell>
          <cell r="I3" t="str">
            <v>増　減</v>
          </cell>
          <cell r="J3" t="str">
            <v>変更後</v>
          </cell>
        </row>
        <row r="4">
          <cell r="B4" t="str">
            <v>長岡</v>
          </cell>
          <cell r="C4" t="str">
            <v>長岡市</v>
          </cell>
          <cell r="D4" t="str">
            <v>公</v>
          </cell>
          <cell r="E4" t="str">
            <v>長岡市</v>
          </cell>
          <cell r="F4" t="str">
            <v>南部保育所</v>
          </cell>
          <cell r="G4">
            <v>60</v>
          </cell>
          <cell r="H4">
            <v>60</v>
          </cell>
          <cell r="I4">
            <v>60</v>
          </cell>
          <cell r="J4">
            <v>60</v>
          </cell>
        </row>
        <row r="5">
          <cell r="B5" t="str">
            <v>長岡</v>
          </cell>
          <cell r="C5" t="str">
            <v>長岡市</v>
          </cell>
          <cell r="D5" t="str">
            <v>公</v>
          </cell>
          <cell r="E5" t="str">
            <v>長岡市</v>
          </cell>
          <cell r="F5" t="str">
            <v>北部保育所</v>
          </cell>
          <cell r="G5">
            <v>90</v>
          </cell>
          <cell r="H5">
            <v>90</v>
          </cell>
          <cell r="I5">
            <v>90</v>
          </cell>
          <cell r="J5">
            <v>90</v>
          </cell>
        </row>
        <row r="6">
          <cell r="B6" t="str">
            <v>長岡</v>
          </cell>
          <cell r="C6" t="str">
            <v>長岡市</v>
          </cell>
          <cell r="D6" t="str">
            <v>公</v>
          </cell>
          <cell r="E6" t="str">
            <v>長岡市</v>
          </cell>
          <cell r="F6" t="str">
            <v>けさじろ保育所</v>
          </cell>
          <cell r="G6">
            <v>130</v>
          </cell>
          <cell r="H6">
            <v>130</v>
          </cell>
          <cell r="I6">
            <v>130</v>
          </cell>
          <cell r="J6">
            <v>130</v>
          </cell>
        </row>
        <row r="7">
          <cell r="B7" t="str">
            <v>長岡</v>
          </cell>
          <cell r="C7" t="str">
            <v>長岡市</v>
          </cell>
          <cell r="D7" t="str">
            <v>公</v>
          </cell>
          <cell r="E7" t="str">
            <v>長岡市</v>
          </cell>
          <cell r="F7" t="str">
            <v>宮内保育所</v>
          </cell>
          <cell r="G7">
            <v>90</v>
          </cell>
          <cell r="H7">
            <v>90</v>
          </cell>
          <cell r="I7">
            <v>90</v>
          </cell>
          <cell r="J7">
            <v>90</v>
          </cell>
        </row>
        <row r="8">
          <cell r="B8" t="str">
            <v>長岡</v>
          </cell>
          <cell r="C8" t="str">
            <v>長岡市</v>
          </cell>
          <cell r="D8" t="str">
            <v>公</v>
          </cell>
          <cell r="E8" t="str">
            <v>長岡市</v>
          </cell>
          <cell r="F8" t="str">
            <v>中沢保育所</v>
          </cell>
          <cell r="G8">
            <v>60</v>
          </cell>
          <cell r="H8">
            <v>60</v>
          </cell>
          <cell r="I8">
            <v>60</v>
          </cell>
          <cell r="J8">
            <v>60</v>
          </cell>
        </row>
        <row r="9">
          <cell r="B9" t="str">
            <v>長岡</v>
          </cell>
          <cell r="C9" t="str">
            <v>長岡市</v>
          </cell>
          <cell r="D9" t="str">
            <v>公</v>
          </cell>
          <cell r="E9" t="str">
            <v>長岡市</v>
          </cell>
          <cell r="F9" t="str">
            <v>山本保育所</v>
          </cell>
          <cell r="G9">
            <v>70</v>
          </cell>
          <cell r="H9">
            <v>70</v>
          </cell>
          <cell r="I9">
            <v>70</v>
          </cell>
          <cell r="J9">
            <v>70</v>
          </cell>
        </row>
        <row r="10">
          <cell r="B10" t="str">
            <v>長岡</v>
          </cell>
          <cell r="C10" t="str">
            <v>長岡市</v>
          </cell>
          <cell r="D10" t="str">
            <v>公</v>
          </cell>
          <cell r="E10" t="str">
            <v>長岡市</v>
          </cell>
          <cell r="F10" t="str">
            <v>桂保育所</v>
          </cell>
          <cell r="G10">
            <v>45</v>
          </cell>
          <cell r="H10">
            <v>45</v>
          </cell>
          <cell r="I10">
            <v>1</v>
          </cell>
          <cell r="J10">
            <v>45</v>
          </cell>
          <cell r="K10">
            <v>1</v>
          </cell>
          <cell r="L10">
            <v>1</v>
          </cell>
          <cell r="M10">
            <v>1</v>
          </cell>
          <cell r="N10">
            <v>1</v>
          </cell>
          <cell r="O10">
            <v>1</v>
          </cell>
        </row>
        <row r="11">
          <cell r="B11" t="str">
            <v>長岡</v>
          </cell>
          <cell r="C11" t="str">
            <v>長岡市</v>
          </cell>
          <cell r="D11" t="str">
            <v>公</v>
          </cell>
          <cell r="E11" t="str">
            <v>長岡市</v>
          </cell>
          <cell r="F11" t="str">
            <v>栖吉保育園</v>
          </cell>
          <cell r="G11">
            <v>45</v>
          </cell>
          <cell r="H11">
            <v>45</v>
          </cell>
          <cell r="I11">
            <v>1</v>
          </cell>
          <cell r="J11">
            <v>45</v>
          </cell>
          <cell r="K11">
            <v>1</v>
          </cell>
          <cell r="L11">
            <v>1</v>
          </cell>
          <cell r="M11">
            <v>1</v>
          </cell>
          <cell r="N11">
            <v>1</v>
          </cell>
          <cell r="O11">
            <v>1</v>
          </cell>
        </row>
        <row r="12">
          <cell r="B12" t="str">
            <v>長岡</v>
          </cell>
          <cell r="C12" t="str">
            <v>長岡市</v>
          </cell>
          <cell r="D12" t="str">
            <v>公</v>
          </cell>
          <cell r="E12" t="str">
            <v>長岡市</v>
          </cell>
          <cell r="F12" t="str">
            <v>昭和保育所</v>
          </cell>
          <cell r="G12" t="str">
            <v>児童増加</v>
          </cell>
          <cell r="H12">
            <v>80</v>
          </cell>
          <cell r="I12">
            <v>10</v>
          </cell>
          <cell r="J12">
            <v>90</v>
          </cell>
          <cell r="K12">
            <v>35886</v>
          </cell>
          <cell r="L12">
            <v>35823</v>
          </cell>
          <cell r="M12" t="str">
            <v>乳児保育実施による増</v>
          </cell>
        </row>
        <row r="13">
          <cell r="B13" t="str">
            <v>長岡</v>
          </cell>
          <cell r="C13" t="str">
            <v>長岡市</v>
          </cell>
          <cell r="D13" t="str">
            <v>公</v>
          </cell>
          <cell r="E13" t="str">
            <v>長岡市</v>
          </cell>
          <cell r="F13" t="str">
            <v>上除保育所</v>
          </cell>
          <cell r="G13">
            <v>45</v>
          </cell>
          <cell r="H13">
            <v>45</v>
          </cell>
          <cell r="I13">
            <v>1</v>
          </cell>
          <cell r="J13">
            <v>45</v>
          </cell>
          <cell r="K13">
            <v>1</v>
          </cell>
          <cell r="L13">
            <v>1</v>
          </cell>
          <cell r="M13">
            <v>1</v>
          </cell>
          <cell r="N13">
            <v>1</v>
          </cell>
          <cell r="O13">
            <v>1</v>
          </cell>
        </row>
        <row r="14">
          <cell r="B14" t="str">
            <v>長岡</v>
          </cell>
          <cell r="C14" t="str">
            <v>長岡市</v>
          </cell>
          <cell r="D14" t="str">
            <v>公</v>
          </cell>
          <cell r="E14" t="str">
            <v>長岡市</v>
          </cell>
          <cell r="F14" t="str">
            <v>山通保育所</v>
          </cell>
          <cell r="G14" t="str">
            <v>児童増加</v>
          </cell>
          <cell r="H14">
            <v>45</v>
          </cell>
          <cell r="I14">
            <v>15</v>
          </cell>
          <cell r="J14">
            <v>60</v>
          </cell>
          <cell r="K14">
            <v>35886</v>
          </cell>
          <cell r="L14">
            <v>35857</v>
          </cell>
          <cell r="M14" t="str">
            <v>全面改築</v>
          </cell>
          <cell r="N14">
            <v>1</v>
          </cell>
          <cell r="O14">
            <v>1</v>
          </cell>
        </row>
        <row r="15">
          <cell r="B15" t="str">
            <v>長岡</v>
          </cell>
          <cell r="C15" t="str">
            <v>長岡市</v>
          </cell>
          <cell r="D15" t="str">
            <v>公</v>
          </cell>
          <cell r="E15" t="str">
            <v>長岡市</v>
          </cell>
          <cell r="F15" t="str">
            <v>三和保育所</v>
          </cell>
          <cell r="G15">
            <v>90</v>
          </cell>
          <cell r="H15">
            <v>90</v>
          </cell>
          <cell r="I15">
            <v>90</v>
          </cell>
          <cell r="J15">
            <v>90</v>
          </cell>
        </row>
        <row r="16">
          <cell r="B16" t="str">
            <v>長岡</v>
          </cell>
          <cell r="C16" t="str">
            <v>長岡市</v>
          </cell>
          <cell r="D16" t="str">
            <v>公</v>
          </cell>
          <cell r="E16" t="str">
            <v>長岡市</v>
          </cell>
          <cell r="F16" t="str">
            <v>富曽亀保育所</v>
          </cell>
          <cell r="G16" t="str">
            <v>児童増加</v>
          </cell>
          <cell r="H16">
            <v>60</v>
          </cell>
          <cell r="I16">
            <v>20</v>
          </cell>
          <cell r="J16">
            <v>80</v>
          </cell>
          <cell r="K16">
            <v>35886</v>
          </cell>
          <cell r="L16">
            <v>35823</v>
          </cell>
          <cell r="M16" t="str">
            <v>Ｈ７園舎新築</v>
          </cell>
        </row>
        <row r="17">
          <cell r="B17" t="str">
            <v>長岡</v>
          </cell>
          <cell r="C17" t="str">
            <v>長岡市</v>
          </cell>
          <cell r="D17" t="str">
            <v>公</v>
          </cell>
          <cell r="E17" t="str">
            <v>長岡市</v>
          </cell>
          <cell r="F17" t="str">
            <v>木の芽保育所</v>
          </cell>
          <cell r="G17">
            <v>60</v>
          </cell>
          <cell r="H17">
            <v>60</v>
          </cell>
          <cell r="I17">
            <v>60</v>
          </cell>
          <cell r="J17">
            <v>60</v>
          </cell>
        </row>
        <row r="18">
          <cell r="B18" t="str">
            <v>長岡</v>
          </cell>
          <cell r="C18" t="str">
            <v>長岡市</v>
          </cell>
          <cell r="D18" t="str">
            <v>公</v>
          </cell>
          <cell r="E18" t="str">
            <v>長岡市</v>
          </cell>
          <cell r="F18" t="str">
            <v>川崎保育所</v>
          </cell>
          <cell r="G18" t="str">
            <v>児童増加</v>
          </cell>
          <cell r="H18">
            <v>130</v>
          </cell>
          <cell r="I18">
            <v>20</v>
          </cell>
          <cell r="J18">
            <v>150</v>
          </cell>
          <cell r="K18">
            <v>35886</v>
          </cell>
          <cell r="L18">
            <v>35823</v>
          </cell>
          <cell r="M18" t="str">
            <v>宅地造成</v>
          </cell>
        </row>
        <row r="19">
          <cell r="B19" t="str">
            <v>長岡</v>
          </cell>
          <cell r="C19" t="str">
            <v>長岡市</v>
          </cell>
          <cell r="D19" t="str">
            <v>公</v>
          </cell>
          <cell r="E19" t="str">
            <v>長岡市</v>
          </cell>
          <cell r="F19" t="str">
            <v>中貫保育所</v>
          </cell>
          <cell r="G19">
            <v>60</v>
          </cell>
          <cell r="H19">
            <v>60</v>
          </cell>
          <cell r="I19">
            <v>60</v>
          </cell>
          <cell r="J19">
            <v>60</v>
          </cell>
        </row>
        <row r="20">
          <cell r="B20" t="str">
            <v>長岡</v>
          </cell>
          <cell r="C20" t="str">
            <v>長岡市</v>
          </cell>
          <cell r="D20" t="str">
            <v>公</v>
          </cell>
          <cell r="E20" t="str">
            <v>長岡市</v>
          </cell>
          <cell r="F20" t="str">
            <v>宮本保育所</v>
          </cell>
          <cell r="G20">
            <v>60</v>
          </cell>
          <cell r="H20">
            <v>60</v>
          </cell>
          <cell r="I20">
            <v>60</v>
          </cell>
          <cell r="J20">
            <v>60</v>
          </cell>
        </row>
        <row r="21">
          <cell r="B21" t="str">
            <v>長岡</v>
          </cell>
          <cell r="C21" t="str">
            <v>長岡市</v>
          </cell>
          <cell r="D21" t="str">
            <v>公</v>
          </cell>
          <cell r="E21" t="str">
            <v>長岡市</v>
          </cell>
          <cell r="F21" t="str">
            <v>黒条保育所</v>
          </cell>
          <cell r="G21" t="str">
            <v>児童増加</v>
          </cell>
          <cell r="H21">
            <v>90</v>
          </cell>
          <cell r="I21">
            <v>20</v>
          </cell>
          <cell r="J21">
            <v>110</v>
          </cell>
          <cell r="K21">
            <v>35886</v>
          </cell>
          <cell r="L21">
            <v>35823</v>
          </cell>
          <cell r="M21" t="str">
            <v>近隣に工業団地あり</v>
          </cell>
        </row>
        <row r="22">
          <cell r="B22" t="str">
            <v>長岡</v>
          </cell>
          <cell r="C22" t="str">
            <v>長岡市</v>
          </cell>
          <cell r="D22" t="str">
            <v>公</v>
          </cell>
          <cell r="E22" t="str">
            <v>長岡市</v>
          </cell>
          <cell r="F22" t="str">
            <v>日越保育所</v>
          </cell>
          <cell r="G22">
            <v>90</v>
          </cell>
          <cell r="H22">
            <v>90</v>
          </cell>
          <cell r="I22">
            <v>90</v>
          </cell>
          <cell r="J22">
            <v>90</v>
          </cell>
        </row>
        <row r="23">
          <cell r="B23" t="str">
            <v>長岡</v>
          </cell>
          <cell r="C23" t="str">
            <v>長岡市</v>
          </cell>
          <cell r="D23" t="str">
            <v>公</v>
          </cell>
          <cell r="E23" t="str">
            <v>長岡市</v>
          </cell>
          <cell r="F23" t="str">
            <v>六日市保育所</v>
          </cell>
          <cell r="G23">
            <v>45</v>
          </cell>
          <cell r="H23">
            <v>45</v>
          </cell>
          <cell r="I23">
            <v>1</v>
          </cell>
          <cell r="J23">
            <v>45</v>
          </cell>
          <cell r="K23">
            <v>1</v>
          </cell>
          <cell r="L23">
            <v>1</v>
          </cell>
          <cell r="M23">
            <v>1</v>
          </cell>
          <cell r="N23">
            <v>1</v>
          </cell>
          <cell r="O23">
            <v>1</v>
          </cell>
        </row>
        <row r="24">
          <cell r="B24" t="str">
            <v>長岡</v>
          </cell>
          <cell r="C24" t="str">
            <v>長岡市</v>
          </cell>
          <cell r="D24" t="str">
            <v>公</v>
          </cell>
          <cell r="E24" t="str">
            <v>長岡市</v>
          </cell>
          <cell r="F24" t="str">
            <v>十日町保育所</v>
          </cell>
          <cell r="G24">
            <v>60</v>
          </cell>
          <cell r="H24">
            <v>60</v>
          </cell>
          <cell r="I24">
            <v>60</v>
          </cell>
          <cell r="J24">
            <v>60</v>
          </cell>
        </row>
        <row r="25">
          <cell r="B25" t="str">
            <v>長岡</v>
          </cell>
          <cell r="C25" t="str">
            <v>長岡市</v>
          </cell>
          <cell r="D25" t="str">
            <v>公</v>
          </cell>
          <cell r="E25" t="str">
            <v>長岡市</v>
          </cell>
          <cell r="F25" t="str">
            <v>新組保育所</v>
          </cell>
          <cell r="G25">
            <v>60</v>
          </cell>
          <cell r="H25">
            <v>60</v>
          </cell>
          <cell r="I25">
            <v>60</v>
          </cell>
          <cell r="J25">
            <v>60</v>
          </cell>
        </row>
        <row r="26">
          <cell r="B26" t="str">
            <v>長岡</v>
          </cell>
          <cell r="C26" t="str">
            <v>長岡市</v>
          </cell>
          <cell r="D26" t="str">
            <v>公</v>
          </cell>
          <cell r="E26" t="str">
            <v>長岡市</v>
          </cell>
          <cell r="F26" t="str">
            <v>下川西保育所</v>
          </cell>
          <cell r="G26">
            <v>90</v>
          </cell>
          <cell r="H26">
            <v>90</v>
          </cell>
          <cell r="I26">
            <v>90</v>
          </cell>
          <cell r="J26">
            <v>90</v>
          </cell>
        </row>
        <row r="27">
          <cell r="B27" t="str">
            <v>長岡</v>
          </cell>
          <cell r="C27" t="str">
            <v>長岡市</v>
          </cell>
          <cell r="D27" t="str">
            <v>公</v>
          </cell>
          <cell r="E27" t="str">
            <v>長岡市</v>
          </cell>
          <cell r="F27" t="str">
            <v>石坂保育所</v>
          </cell>
          <cell r="G27">
            <v>45</v>
          </cell>
          <cell r="H27">
            <v>45</v>
          </cell>
          <cell r="I27">
            <v>1</v>
          </cell>
          <cell r="J27">
            <v>45</v>
          </cell>
          <cell r="K27">
            <v>1</v>
          </cell>
          <cell r="L27">
            <v>1</v>
          </cell>
          <cell r="M27">
            <v>1</v>
          </cell>
          <cell r="N27">
            <v>1</v>
          </cell>
          <cell r="O27">
            <v>1</v>
          </cell>
        </row>
        <row r="28">
          <cell r="B28" t="str">
            <v>長岡</v>
          </cell>
          <cell r="C28" t="str">
            <v>長岡市</v>
          </cell>
          <cell r="D28" t="str">
            <v>福</v>
          </cell>
          <cell r="E28" t="str">
            <v>東光会</v>
          </cell>
          <cell r="F28" t="str">
            <v>東部保育園</v>
          </cell>
          <cell r="G28">
            <v>90</v>
          </cell>
          <cell r="H28">
            <v>90</v>
          </cell>
          <cell r="I28">
            <v>90</v>
          </cell>
          <cell r="J28">
            <v>90</v>
          </cell>
        </row>
        <row r="29">
          <cell r="B29" t="str">
            <v>長岡</v>
          </cell>
          <cell r="C29" t="str">
            <v>長岡市</v>
          </cell>
          <cell r="D29" t="str">
            <v>福</v>
          </cell>
          <cell r="E29" t="str">
            <v>　〃</v>
          </cell>
          <cell r="F29" t="str">
            <v>東部第二保育園</v>
          </cell>
          <cell r="G29">
            <v>110</v>
          </cell>
          <cell r="H29">
            <v>110</v>
          </cell>
          <cell r="I29">
            <v>110</v>
          </cell>
          <cell r="J29">
            <v>110</v>
          </cell>
        </row>
        <row r="30">
          <cell r="B30" t="str">
            <v>長岡</v>
          </cell>
          <cell r="C30" t="str">
            <v>長岡市</v>
          </cell>
          <cell r="D30" t="str">
            <v>福</v>
          </cell>
          <cell r="E30" t="str">
            <v>高龍会</v>
          </cell>
          <cell r="F30" t="str">
            <v>西部保育所</v>
          </cell>
          <cell r="G30">
            <v>60</v>
          </cell>
          <cell r="H30">
            <v>60</v>
          </cell>
          <cell r="I30">
            <v>60</v>
          </cell>
          <cell r="J30">
            <v>60</v>
          </cell>
        </row>
        <row r="31">
          <cell r="B31" t="str">
            <v>長岡</v>
          </cell>
          <cell r="C31" t="str">
            <v>長岡市</v>
          </cell>
          <cell r="D31" t="str">
            <v>福</v>
          </cell>
          <cell r="E31" t="str">
            <v>浄英会</v>
          </cell>
          <cell r="F31" t="str">
            <v>長生保育園</v>
          </cell>
          <cell r="G31">
            <v>90</v>
          </cell>
          <cell r="H31">
            <v>90</v>
          </cell>
          <cell r="I31">
            <v>90</v>
          </cell>
          <cell r="J31">
            <v>90</v>
          </cell>
        </row>
        <row r="32">
          <cell r="B32" t="str">
            <v>長岡</v>
          </cell>
          <cell r="C32" t="str">
            <v>長岡市</v>
          </cell>
          <cell r="D32" t="str">
            <v>福</v>
          </cell>
          <cell r="E32" t="str">
            <v>　〃</v>
          </cell>
          <cell r="F32" t="str">
            <v>恵和保育園</v>
          </cell>
          <cell r="G32">
            <v>110</v>
          </cell>
          <cell r="H32">
            <v>110</v>
          </cell>
          <cell r="I32">
            <v>110</v>
          </cell>
          <cell r="J32">
            <v>110</v>
          </cell>
        </row>
        <row r="33">
          <cell r="B33" t="str">
            <v>長岡</v>
          </cell>
          <cell r="C33" t="str">
            <v>長岡市</v>
          </cell>
          <cell r="D33" t="str">
            <v>福</v>
          </cell>
          <cell r="E33" t="str">
            <v>伸和福祉会</v>
          </cell>
          <cell r="F33" t="str">
            <v>大島保育園</v>
          </cell>
          <cell r="G33">
            <v>150</v>
          </cell>
          <cell r="H33">
            <v>150</v>
          </cell>
          <cell r="I33">
            <v>150</v>
          </cell>
          <cell r="J33">
            <v>150</v>
          </cell>
        </row>
        <row r="34">
          <cell r="B34" t="str">
            <v>長岡</v>
          </cell>
          <cell r="C34" t="str">
            <v>長岡市</v>
          </cell>
          <cell r="D34" t="str">
            <v>福</v>
          </cell>
          <cell r="E34" t="str">
            <v>和合会</v>
          </cell>
          <cell r="F34" t="str">
            <v>関原保育園</v>
          </cell>
          <cell r="G34">
            <v>120</v>
          </cell>
          <cell r="H34">
            <v>120</v>
          </cell>
          <cell r="I34">
            <v>120</v>
          </cell>
          <cell r="J34">
            <v>120</v>
          </cell>
        </row>
        <row r="35">
          <cell r="B35" t="str">
            <v>長岡</v>
          </cell>
          <cell r="C35" t="str">
            <v>長岡市</v>
          </cell>
          <cell r="D35" t="str">
            <v>福</v>
          </cell>
          <cell r="E35" t="str">
            <v>王神福祉会</v>
          </cell>
          <cell r="F35" t="str">
            <v>蔵王保育園</v>
          </cell>
          <cell r="G35">
            <v>120</v>
          </cell>
          <cell r="H35">
            <v>120</v>
          </cell>
          <cell r="I35">
            <v>120</v>
          </cell>
          <cell r="J35">
            <v>120</v>
          </cell>
        </row>
        <row r="36">
          <cell r="B36" t="str">
            <v>長岡</v>
          </cell>
          <cell r="C36" t="str">
            <v>長岡市</v>
          </cell>
          <cell r="D36" t="str">
            <v>福</v>
          </cell>
          <cell r="E36" t="str">
            <v>瀧谷福祉会</v>
          </cell>
          <cell r="F36" t="str">
            <v>岡南保育園</v>
          </cell>
          <cell r="G36">
            <v>45</v>
          </cell>
          <cell r="H36">
            <v>45</v>
          </cell>
          <cell r="I36">
            <v>1</v>
          </cell>
          <cell r="J36">
            <v>45</v>
          </cell>
          <cell r="K36">
            <v>1</v>
          </cell>
          <cell r="L36">
            <v>1</v>
          </cell>
          <cell r="M36">
            <v>1</v>
          </cell>
          <cell r="N36">
            <v>1</v>
          </cell>
          <cell r="O36">
            <v>1</v>
          </cell>
        </row>
        <row r="37">
          <cell r="B37" t="str">
            <v>長岡</v>
          </cell>
          <cell r="C37" t="str">
            <v>長岡市</v>
          </cell>
          <cell r="D37" t="str">
            <v>福</v>
          </cell>
          <cell r="E37" t="str">
            <v>柏会</v>
          </cell>
          <cell r="F37" t="str">
            <v>柏保育園</v>
          </cell>
          <cell r="G37">
            <v>90</v>
          </cell>
          <cell r="H37">
            <v>90</v>
          </cell>
          <cell r="I37">
            <v>90</v>
          </cell>
          <cell r="J37">
            <v>90</v>
          </cell>
        </row>
        <row r="38">
          <cell r="B38" t="str">
            <v>長岡</v>
          </cell>
          <cell r="C38" t="str">
            <v>長岡市</v>
          </cell>
          <cell r="D38" t="str">
            <v>福</v>
          </cell>
          <cell r="E38" t="str">
            <v>長峰福祉会</v>
          </cell>
          <cell r="F38" t="str">
            <v>長峰保育園</v>
          </cell>
          <cell r="G38">
            <v>120</v>
          </cell>
          <cell r="H38">
            <v>120</v>
          </cell>
          <cell r="I38">
            <v>120</v>
          </cell>
          <cell r="J38">
            <v>120</v>
          </cell>
        </row>
        <row r="39">
          <cell r="B39" t="str">
            <v>長岡</v>
          </cell>
          <cell r="C39" t="str">
            <v>長岡市</v>
          </cell>
          <cell r="D39" t="str">
            <v>福</v>
          </cell>
          <cell r="E39" t="str">
            <v>宮内中央福祉会</v>
          </cell>
          <cell r="F39" t="str">
            <v>宮内中央保育園</v>
          </cell>
          <cell r="G39">
            <v>150</v>
          </cell>
          <cell r="H39">
            <v>150</v>
          </cell>
          <cell r="I39">
            <v>150</v>
          </cell>
          <cell r="J39">
            <v>150</v>
          </cell>
        </row>
        <row r="40">
          <cell r="B40" t="str">
            <v>長岡</v>
          </cell>
          <cell r="C40" t="str">
            <v>長岡市</v>
          </cell>
          <cell r="D40" t="str">
            <v>福</v>
          </cell>
          <cell r="E40" t="str">
            <v>誠和会</v>
          </cell>
          <cell r="F40" t="str">
            <v>あすなろ保育園</v>
          </cell>
          <cell r="G40">
            <v>120</v>
          </cell>
          <cell r="H40">
            <v>120</v>
          </cell>
          <cell r="I40">
            <v>120</v>
          </cell>
          <cell r="J40">
            <v>120</v>
          </cell>
        </row>
        <row r="41">
          <cell r="B41" t="str">
            <v>長岡</v>
          </cell>
          <cell r="C41" t="str">
            <v>長岡市</v>
          </cell>
          <cell r="D41" t="str">
            <v>福</v>
          </cell>
          <cell r="E41" t="str">
            <v>伸栄福祉会</v>
          </cell>
          <cell r="F41" t="str">
            <v>希望が丘保育園</v>
          </cell>
          <cell r="G41">
            <v>180</v>
          </cell>
          <cell r="H41">
            <v>180</v>
          </cell>
          <cell r="I41">
            <v>180</v>
          </cell>
          <cell r="J41">
            <v>180</v>
          </cell>
        </row>
        <row r="42">
          <cell r="B42" t="str">
            <v>長岡</v>
          </cell>
          <cell r="C42" t="str">
            <v>長岡市</v>
          </cell>
          <cell r="D42" t="str">
            <v>福</v>
          </cell>
          <cell r="E42" t="str">
            <v>瑞穂会</v>
          </cell>
          <cell r="F42" t="str">
            <v>新保保育園</v>
          </cell>
          <cell r="G42">
            <v>120</v>
          </cell>
          <cell r="H42">
            <v>120</v>
          </cell>
          <cell r="I42">
            <v>120</v>
          </cell>
          <cell r="J42">
            <v>120</v>
          </cell>
        </row>
        <row r="43">
          <cell r="B43" t="str">
            <v>長岡</v>
          </cell>
          <cell r="C43" t="str">
            <v>長岡市</v>
          </cell>
          <cell r="D43" t="str">
            <v>福</v>
          </cell>
          <cell r="E43" t="str">
            <v>清泉会</v>
          </cell>
          <cell r="F43" t="str">
            <v>深沢保育園</v>
          </cell>
          <cell r="G43">
            <v>45</v>
          </cell>
          <cell r="H43">
            <v>45</v>
          </cell>
          <cell r="I43">
            <v>1</v>
          </cell>
          <cell r="J43">
            <v>45</v>
          </cell>
          <cell r="K43">
            <v>1</v>
          </cell>
          <cell r="L43">
            <v>1</v>
          </cell>
          <cell r="M43">
            <v>1</v>
          </cell>
          <cell r="N43">
            <v>1</v>
          </cell>
          <cell r="O43">
            <v>1</v>
          </cell>
        </row>
        <row r="44">
          <cell r="B44" t="str">
            <v>長岡</v>
          </cell>
          <cell r="C44" t="str">
            <v>長岡市</v>
          </cell>
          <cell r="D44" t="str">
            <v>財</v>
          </cell>
          <cell r="E44" t="str">
            <v>心耕会</v>
          </cell>
          <cell r="F44" t="str">
            <v>前川保育所</v>
          </cell>
          <cell r="G44">
            <v>30</v>
          </cell>
          <cell r="H44">
            <v>30</v>
          </cell>
          <cell r="I44">
            <v>1</v>
          </cell>
          <cell r="J44">
            <v>30</v>
          </cell>
          <cell r="K44">
            <v>1</v>
          </cell>
          <cell r="L44">
            <v>1</v>
          </cell>
          <cell r="M44">
            <v>1</v>
          </cell>
          <cell r="N44">
            <v>1</v>
          </cell>
          <cell r="O44">
            <v>1</v>
          </cell>
        </row>
        <row r="45">
          <cell r="B45" t="str">
            <v>長岡</v>
          </cell>
          <cell r="C45" t="str">
            <v>長岡市</v>
          </cell>
          <cell r="D45" t="str">
            <v>財</v>
          </cell>
          <cell r="E45" t="str">
            <v>摂田屋保育園</v>
          </cell>
          <cell r="F45" t="str">
            <v>摂田屋保育園</v>
          </cell>
          <cell r="G45">
            <v>90</v>
          </cell>
          <cell r="H45">
            <v>90</v>
          </cell>
          <cell r="I45">
            <v>90</v>
          </cell>
          <cell r="J45">
            <v>90</v>
          </cell>
        </row>
        <row r="46">
          <cell r="B46" t="str">
            <v>上越</v>
          </cell>
          <cell r="C46" t="str">
            <v>上越市</v>
          </cell>
          <cell r="D46" t="str">
            <v>公</v>
          </cell>
          <cell r="E46" t="str">
            <v>上越市</v>
          </cell>
          <cell r="F46" t="str">
            <v>東城保育園</v>
          </cell>
          <cell r="G46">
            <v>80</v>
          </cell>
          <cell r="H46">
            <v>80</v>
          </cell>
          <cell r="I46">
            <v>80</v>
          </cell>
          <cell r="J46">
            <v>80</v>
          </cell>
        </row>
        <row r="47">
          <cell r="B47" t="str">
            <v>上越</v>
          </cell>
          <cell r="C47" t="str">
            <v>上越市</v>
          </cell>
          <cell r="D47" t="str">
            <v>公</v>
          </cell>
          <cell r="E47" t="str">
            <v>上越市</v>
          </cell>
          <cell r="F47" t="str">
            <v>南新町保育園</v>
          </cell>
          <cell r="G47" t="str">
            <v>児童減少</v>
          </cell>
          <cell r="H47">
            <v>90</v>
          </cell>
          <cell r="I47">
            <v>-10</v>
          </cell>
          <cell r="J47">
            <v>80</v>
          </cell>
          <cell r="K47">
            <v>35886</v>
          </cell>
          <cell r="L47">
            <v>35852</v>
          </cell>
        </row>
        <row r="48">
          <cell r="B48" t="str">
            <v>上越</v>
          </cell>
          <cell r="C48" t="str">
            <v>上越市</v>
          </cell>
          <cell r="D48" t="str">
            <v>公</v>
          </cell>
          <cell r="E48" t="str">
            <v>上越市</v>
          </cell>
          <cell r="F48" t="str">
            <v>東本町保育園</v>
          </cell>
          <cell r="G48">
            <v>90</v>
          </cell>
          <cell r="H48">
            <v>90</v>
          </cell>
          <cell r="I48">
            <v>90</v>
          </cell>
          <cell r="J48">
            <v>90</v>
          </cell>
        </row>
        <row r="49">
          <cell r="B49" t="str">
            <v>上越</v>
          </cell>
          <cell r="C49" t="str">
            <v>上越市</v>
          </cell>
          <cell r="D49" t="str">
            <v>公</v>
          </cell>
          <cell r="E49" t="str">
            <v>上越市</v>
          </cell>
          <cell r="F49" t="str">
            <v>北本町保育園</v>
          </cell>
          <cell r="G49">
            <v>60</v>
          </cell>
          <cell r="H49">
            <v>60</v>
          </cell>
          <cell r="I49">
            <v>60</v>
          </cell>
          <cell r="J49">
            <v>60</v>
          </cell>
        </row>
        <row r="50">
          <cell r="B50" t="str">
            <v>上越</v>
          </cell>
          <cell r="C50" t="str">
            <v>上越市</v>
          </cell>
          <cell r="D50" t="str">
            <v>公</v>
          </cell>
          <cell r="E50" t="str">
            <v>上越市</v>
          </cell>
          <cell r="F50" t="str">
            <v>稲田保育園</v>
          </cell>
          <cell r="G50" t="str">
            <v>児童減少</v>
          </cell>
          <cell r="H50">
            <v>80</v>
          </cell>
          <cell r="I50">
            <v>-20</v>
          </cell>
          <cell r="J50">
            <v>60</v>
          </cell>
          <cell r="K50">
            <v>35886</v>
          </cell>
          <cell r="L50">
            <v>35852</v>
          </cell>
        </row>
        <row r="51">
          <cell r="B51" t="str">
            <v>上越</v>
          </cell>
          <cell r="C51" t="str">
            <v>上越市</v>
          </cell>
          <cell r="D51" t="str">
            <v>公</v>
          </cell>
          <cell r="E51" t="str">
            <v>上越市</v>
          </cell>
          <cell r="F51" t="str">
            <v>大和保育園</v>
          </cell>
          <cell r="G51">
            <v>90</v>
          </cell>
          <cell r="H51">
            <v>90</v>
          </cell>
          <cell r="I51">
            <v>90</v>
          </cell>
          <cell r="J51">
            <v>90</v>
          </cell>
        </row>
        <row r="52">
          <cell r="B52" t="str">
            <v>上越</v>
          </cell>
          <cell r="C52" t="str">
            <v>上越市</v>
          </cell>
          <cell r="D52" t="str">
            <v>公</v>
          </cell>
          <cell r="E52" t="str">
            <v>上越市</v>
          </cell>
          <cell r="F52" t="str">
            <v>戸野目保育園</v>
          </cell>
          <cell r="G52">
            <v>120</v>
          </cell>
          <cell r="H52">
            <v>120</v>
          </cell>
          <cell r="I52">
            <v>120</v>
          </cell>
          <cell r="J52">
            <v>120</v>
          </cell>
        </row>
        <row r="53">
          <cell r="B53" t="str">
            <v>上越</v>
          </cell>
          <cell r="C53" t="str">
            <v>上越市</v>
          </cell>
          <cell r="D53" t="str">
            <v>公</v>
          </cell>
          <cell r="E53" t="str">
            <v>上越市</v>
          </cell>
          <cell r="F53" t="str">
            <v>上雲寺保育園</v>
          </cell>
          <cell r="G53" t="str">
            <v>児童減少</v>
          </cell>
          <cell r="H53">
            <v>90</v>
          </cell>
          <cell r="I53">
            <v>-30</v>
          </cell>
          <cell r="J53">
            <v>60</v>
          </cell>
          <cell r="K53">
            <v>35886</v>
          </cell>
          <cell r="L53">
            <v>35852</v>
          </cell>
        </row>
        <row r="54">
          <cell r="B54" t="str">
            <v>上越</v>
          </cell>
          <cell r="C54" t="str">
            <v>上越市</v>
          </cell>
          <cell r="D54" t="str">
            <v>公</v>
          </cell>
          <cell r="E54" t="str">
            <v>上越市</v>
          </cell>
          <cell r="F54" t="str">
            <v>和田保育園</v>
          </cell>
          <cell r="G54" t="str">
            <v>児童減少</v>
          </cell>
          <cell r="H54">
            <v>90</v>
          </cell>
          <cell r="I54">
            <v>-20</v>
          </cell>
          <cell r="J54">
            <v>70</v>
          </cell>
          <cell r="K54">
            <v>35886</v>
          </cell>
          <cell r="L54">
            <v>35852</v>
          </cell>
        </row>
        <row r="55">
          <cell r="B55" t="str">
            <v>上越</v>
          </cell>
          <cell r="C55" t="str">
            <v>上越市</v>
          </cell>
          <cell r="D55" t="str">
            <v>公</v>
          </cell>
          <cell r="E55" t="str">
            <v>上越市</v>
          </cell>
          <cell r="F55" t="str">
            <v>春日保育園</v>
          </cell>
          <cell r="G55">
            <v>120</v>
          </cell>
          <cell r="H55">
            <v>120</v>
          </cell>
          <cell r="I55">
            <v>120</v>
          </cell>
          <cell r="J55">
            <v>120</v>
          </cell>
        </row>
        <row r="56">
          <cell r="B56" t="str">
            <v>上越</v>
          </cell>
          <cell r="C56" t="str">
            <v>上越市</v>
          </cell>
          <cell r="D56" t="str">
            <v>公</v>
          </cell>
          <cell r="E56" t="str">
            <v>上越市</v>
          </cell>
          <cell r="F56" t="str">
            <v>高士保育園</v>
          </cell>
          <cell r="G56" t="str">
            <v>児童減少</v>
          </cell>
          <cell r="H56">
            <v>80</v>
          </cell>
          <cell r="I56">
            <v>-30</v>
          </cell>
          <cell r="J56">
            <v>50</v>
          </cell>
          <cell r="K56">
            <v>35886</v>
          </cell>
          <cell r="L56">
            <v>35852</v>
          </cell>
        </row>
        <row r="57">
          <cell r="B57" t="str">
            <v>上越</v>
          </cell>
          <cell r="C57" t="str">
            <v>上越市</v>
          </cell>
          <cell r="D57" t="str">
            <v>公</v>
          </cell>
          <cell r="E57" t="str">
            <v>上越市</v>
          </cell>
          <cell r="F57" t="str">
            <v>子安保育園</v>
          </cell>
          <cell r="G57">
            <v>80</v>
          </cell>
          <cell r="H57">
            <v>80</v>
          </cell>
          <cell r="I57">
            <v>80</v>
          </cell>
          <cell r="J57">
            <v>80</v>
          </cell>
        </row>
        <row r="58">
          <cell r="B58" t="str">
            <v>上越</v>
          </cell>
          <cell r="C58" t="str">
            <v>上越市</v>
          </cell>
          <cell r="D58" t="str">
            <v>公</v>
          </cell>
          <cell r="E58" t="str">
            <v>上越市</v>
          </cell>
          <cell r="F58" t="str">
            <v>三郷保育園</v>
          </cell>
          <cell r="G58" t="str">
            <v>児童減少</v>
          </cell>
          <cell r="H58">
            <v>60</v>
          </cell>
          <cell r="I58">
            <v>-15</v>
          </cell>
          <cell r="J58">
            <v>45</v>
          </cell>
          <cell r="K58">
            <v>35886</v>
          </cell>
          <cell r="L58">
            <v>35852</v>
          </cell>
          <cell r="M58">
            <v>1</v>
          </cell>
          <cell r="N58">
            <v>1</v>
          </cell>
          <cell r="O58">
            <v>1</v>
          </cell>
        </row>
        <row r="59">
          <cell r="B59" t="str">
            <v>上越</v>
          </cell>
          <cell r="C59" t="str">
            <v>上越市</v>
          </cell>
          <cell r="D59" t="str">
            <v>公</v>
          </cell>
          <cell r="E59" t="str">
            <v>上越市</v>
          </cell>
          <cell r="F59" t="str">
            <v>諏訪保育園</v>
          </cell>
          <cell r="G59">
            <v>45</v>
          </cell>
          <cell r="H59">
            <v>45</v>
          </cell>
          <cell r="I59">
            <v>1</v>
          </cell>
          <cell r="J59">
            <v>45</v>
          </cell>
          <cell r="K59">
            <v>1</v>
          </cell>
          <cell r="L59">
            <v>1</v>
          </cell>
          <cell r="M59">
            <v>1</v>
          </cell>
          <cell r="N59">
            <v>1</v>
          </cell>
          <cell r="O59">
            <v>1</v>
          </cell>
        </row>
        <row r="60">
          <cell r="B60" t="str">
            <v>上越</v>
          </cell>
          <cell r="C60" t="str">
            <v>上越市</v>
          </cell>
          <cell r="D60" t="str">
            <v>公</v>
          </cell>
          <cell r="E60" t="str">
            <v>上越市</v>
          </cell>
          <cell r="F60" t="str">
            <v>富岡保育園</v>
          </cell>
          <cell r="G60">
            <v>60</v>
          </cell>
          <cell r="H60">
            <v>60</v>
          </cell>
          <cell r="I60">
            <v>60</v>
          </cell>
          <cell r="J60">
            <v>60</v>
          </cell>
        </row>
        <row r="61">
          <cell r="B61" t="str">
            <v>上越</v>
          </cell>
          <cell r="C61" t="str">
            <v>上越市</v>
          </cell>
          <cell r="D61" t="str">
            <v>公</v>
          </cell>
          <cell r="E61" t="str">
            <v>上越市</v>
          </cell>
          <cell r="F61" t="str">
            <v>古城保育園</v>
          </cell>
          <cell r="G61">
            <v>80</v>
          </cell>
          <cell r="H61">
            <v>80</v>
          </cell>
          <cell r="I61">
            <v>80</v>
          </cell>
          <cell r="J61">
            <v>80</v>
          </cell>
        </row>
        <row r="62">
          <cell r="B62" t="str">
            <v>上越</v>
          </cell>
          <cell r="C62" t="str">
            <v>上越市</v>
          </cell>
          <cell r="D62" t="str">
            <v>公</v>
          </cell>
          <cell r="E62" t="str">
            <v>上越市</v>
          </cell>
          <cell r="F62" t="str">
            <v>中央保育園</v>
          </cell>
          <cell r="G62">
            <v>90</v>
          </cell>
          <cell r="H62">
            <v>90</v>
          </cell>
          <cell r="I62">
            <v>90</v>
          </cell>
          <cell r="J62">
            <v>90</v>
          </cell>
        </row>
        <row r="63">
          <cell r="B63" t="str">
            <v>上越</v>
          </cell>
          <cell r="C63" t="str">
            <v>上越市</v>
          </cell>
          <cell r="D63" t="str">
            <v>公</v>
          </cell>
          <cell r="E63" t="str">
            <v>上越市</v>
          </cell>
          <cell r="F63" t="str">
            <v>夷浜保育園</v>
          </cell>
          <cell r="G63" t="str">
            <v>児童増加</v>
          </cell>
          <cell r="H63">
            <v>45</v>
          </cell>
          <cell r="I63">
            <v>15</v>
          </cell>
          <cell r="J63">
            <v>60</v>
          </cell>
          <cell r="K63">
            <v>35886</v>
          </cell>
          <cell r="L63">
            <v>35852</v>
          </cell>
        </row>
        <row r="64">
          <cell r="B64" t="str">
            <v>上越</v>
          </cell>
          <cell r="C64" t="str">
            <v>上越市</v>
          </cell>
          <cell r="D64" t="str">
            <v>公</v>
          </cell>
          <cell r="E64" t="str">
            <v>上越市</v>
          </cell>
          <cell r="F64" t="str">
            <v>やちほ保育園</v>
          </cell>
          <cell r="G64">
            <v>80</v>
          </cell>
          <cell r="H64">
            <v>80</v>
          </cell>
          <cell r="I64">
            <v>80</v>
          </cell>
          <cell r="J64">
            <v>80</v>
          </cell>
        </row>
        <row r="65">
          <cell r="B65" t="str">
            <v>上越</v>
          </cell>
          <cell r="C65" t="str">
            <v>上越市</v>
          </cell>
          <cell r="D65" t="str">
            <v>公</v>
          </cell>
          <cell r="E65" t="str">
            <v>上越市</v>
          </cell>
          <cell r="F65" t="str">
            <v>有田保育園</v>
          </cell>
          <cell r="G65">
            <v>150</v>
          </cell>
          <cell r="H65">
            <v>150</v>
          </cell>
          <cell r="I65">
            <v>150</v>
          </cell>
          <cell r="J65">
            <v>150</v>
          </cell>
        </row>
        <row r="66">
          <cell r="B66" t="str">
            <v>上越</v>
          </cell>
          <cell r="C66" t="str">
            <v>上越市</v>
          </cell>
          <cell r="D66" t="str">
            <v>公</v>
          </cell>
          <cell r="E66" t="str">
            <v>上越市</v>
          </cell>
          <cell r="F66" t="str">
            <v>有間川保育園</v>
          </cell>
          <cell r="G66">
            <v>30</v>
          </cell>
          <cell r="H66">
            <v>30</v>
          </cell>
          <cell r="I66">
            <v>1</v>
          </cell>
          <cell r="J66">
            <v>30</v>
          </cell>
          <cell r="K66">
            <v>1</v>
          </cell>
          <cell r="L66">
            <v>1</v>
          </cell>
          <cell r="M66">
            <v>1</v>
          </cell>
          <cell r="N66">
            <v>1</v>
          </cell>
          <cell r="O66">
            <v>1</v>
          </cell>
        </row>
        <row r="67">
          <cell r="B67" t="str">
            <v>上越</v>
          </cell>
          <cell r="C67" t="str">
            <v>上越市</v>
          </cell>
          <cell r="D67" t="str">
            <v>公</v>
          </cell>
          <cell r="E67" t="str">
            <v>上越市</v>
          </cell>
          <cell r="F67" t="str">
            <v>保倉保育園</v>
          </cell>
          <cell r="G67" t="str">
            <v>児童減少</v>
          </cell>
          <cell r="H67">
            <v>120</v>
          </cell>
          <cell r="I67">
            <v>-30</v>
          </cell>
          <cell r="J67">
            <v>90</v>
          </cell>
          <cell r="K67">
            <v>35886</v>
          </cell>
          <cell r="L67">
            <v>35852</v>
          </cell>
        </row>
        <row r="68">
          <cell r="B68" t="str">
            <v>上越</v>
          </cell>
          <cell r="C68" t="str">
            <v>上越市</v>
          </cell>
          <cell r="D68" t="str">
            <v>公</v>
          </cell>
          <cell r="E68" t="str">
            <v>上越市</v>
          </cell>
          <cell r="F68" t="str">
            <v>北諏訪保育園</v>
          </cell>
          <cell r="G68">
            <v>80</v>
          </cell>
          <cell r="H68">
            <v>80</v>
          </cell>
          <cell r="I68">
            <v>80</v>
          </cell>
          <cell r="J68">
            <v>80</v>
          </cell>
        </row>
        <row r="69">
          <cell r="B69" t="str">
            <v>上越</v>
          </cell>
          <cell r="C69" t="str">
            <v>上越市</v>
          </cell>
          <cell r="D69" t="str">
            <v>福</v>
          </cell>
          <cell r="E69" t="str">
            <v>フランシスコ第三会マリア園</v>
          </cell>
          <cell r="F69" t="str">
            <v>マリア愛児園</v>
          </cell>
          <cell r="G69">
            <v>90</v>
          </cell>
          <cell r="H69">
            <v>90</v>
          </cell>
          <cell r="I69">
            <v>90</v>
          </cell>
          <cell r="J69">
            <v>90</v>
          </cell>
        </row>
        <row r="70">
          <cell r="B70" t="str">
            <v>上越</v>
          </cell>
          <cell r="C70" t="str">
            <v>上越市</v>
          </cell>
          <cell r="D70" t="str">
            <v>福</v>
          </cell>
          <cell r="E70" t="str">
            <v>　〃</v>
          </cell>
          <cell r="F70" t="str">
            <v>聖母保育園</v>
          </cell>
          <cell r="G70">
            <v>90</v>
          </cell>
          <cell r="H70">
            <v>90</v>
          </cell>
          <cell r="I70">
            <v>90</v>
          </cell>
          <cell r="J70">
            <v>90</v>
          </cell>
        </row>
        <row r="71">
          <cell r="B71" t="str">
            <v>上越</v>
          </cell>
          <cell r="C71" t="str">
            <v>上越市</v>
          </cell>
          <cell r="D71" t="str">
            <v>福</v>
          </cell>
          <cell r="E71" t="str">
            <v>ほたる保育園</v>
          </cell>
          <cell r="F71" t="str">
            <v>ほたる保育園</v>
          </cell>
          <cell r="G71">
            <v>90</v>
          </cell>
          <cell r="H71">
            <v>90</v>
          </cell>
          <cell r="I71">
            <v>90</v>
          </cell>
          <cell r="J71">
            <v>90</v>
          </cell>
        </row>
        <row r="72">
          <cell r="B72" t="str">
            <v>上越</v>
          </cell>
          <cell r="C72" t="str">
            <v>上越市</v>
          </cell>
          <cell r="D72" t="str">
            <v>福</v>
          </cell>
          <cell r="E72" t="str">
            <v>和同福祉会</v>
          </cell>
          <cell r="F72" t="str">
            <v>和同保育園</v>
          </cell>
          <cell r="G72">
            <v>60</v>
          </cell>
          <cell r="H72">
            <v>60</v>
          </cell>
          <cell r="I72">
            <v>60</v>
          </cell>
          <cell r="J72">
            <v>60</v>
          </cell>
        </row>
        <row r="73">
          <cell r="B73" t="str">
            <v>上越</v>
          </cell>
          <cell r="C73" t="str">
            <v>上越市</v>
          </cell>
          <cell r="D73" t="str">
            <v>福</v>
          </cell>
          <cell r="E73" t="str">
            <v>敬心会</v>
          </cell>
          <cell r="F73" t="str">
            <v>こがね保育園</v>
          </cell>
          <cell r="G73">
            <v>60</v>
          </cell>
          <cell r="H73">
            <v>60</v>
          </cell>
          <cell r="I73">
            <v>60</v>
          </cell>
          <cell r="J73">
            <v>60</v>
          </cell>
        </row>
        <row r="74">
          <cell r="B74" t="str">
            <v>上越</v>
          </cell>
          <cell r="C74" t="str">
            <v>上越市</v>
          </cell>
          <cell r="D74" t="str">
            <v>福</v>
          </cell>
          <cell r="E74" t="str">
            <v>たから子の会</v>
          </cell>
          <cell r="F74" t="str">
            <v>なかよし保育園</v>
          </cell>
          <cell r="G74">
            <v>110</v>
          </cell>
          <cell r="H74">
            <v>110</v>
          </cell>
          <cell r="I74">
            <v>110</v>
          </cell>
          <cell r="J74">
            <v>110</v>
          </cell>
        </row>
        <row r="75">
          <cell r="B75" t="str">
            <v>上越</v>
          </cell>
          <cell r="C75" t="str">
            <v>上越市</v>
          </cell>
          <cell r="D75" t="str">
            <v>福</v>
          </cell>
          <cell r="E75" t="str">
            <v>鮫城親和会</v>
          </cell>
          <cell r="F75" t="str">
            <v>城西保育園</v>
          </cell>
          <cell r="G75">
            <v>90</v>
          </cell>
          <cell r="H75">
            <v>90</v>
          </cell>
          <cell r="I75">
            <v>90</v>
          </cell>
          <cell r="J75">
            <v>90</v>
          </cell>
        </row>
        <row r="76">
          <cell r="B76" t="str">
            <v>上越</v>
          </cell>
          <cell r="C76" t="str">
            <v>上越市</v>
          </cell>
          <cell r="D76" t="str">
            <v>福</v>
          </cell>
          <cell r="E76" t="str">
            <v>大曲親和会</v>
          </cell>
          <cell r="F76" t="str">
            <v>大曲保育園</v>
          </cell>
          <cell r="G76">
            <v>90</v>
          </cell>
          <cell r="H76">
            <v>90</v>
          </cell>
          <cell r="I76">
            <v>90</v>
          </cell>
          <cell r="J76">
            <v>90</v>
          </cell>
        </row>
        <row r="77">
          <cell r="B77" t="str">
            <v>上越</v>
          </cell>
          <cell r="C77" t="str">
            <v>上越市</v>
          </cell>
          <cell r="D77" t="str">
            <v>福</v>
          </cell>
          <cell r="E77" t="str">
            <v>　〃</v>
          </cell>
          <cell r="F77" t="str">
            <v>高志保育園</v>
          </cell>
          <cell r="G77">
            <v>90</v>
          </cell>
          <cell r="H77">
            <v>90</v>
          </cell>
          <cell r="I77">
            <v>90</v>
          </cell>
          <cell r="J77">
            <v>90</v>
          </cell>
        </row>
        <row r="78">
          <cell r="B78" t="str">
            <v>上越</v>
          </cell>
          <cell r="C78" t="str">
            <v>上越市</v>
          </cell>
          <cell r="D78" t="str">
            <v>福</v>
          </cell>
          <cell r="E78" t="str">
            <v>寿会</v>
          </cell>
          <cell r="F78" t="str">
            <v>同朋保育園</v>
          </cell>
          <cell r="G78">
            <v>60</v>
          </cell>
          <cell r="H78">
            <v>60</v>
          </cell>
          <cell r="I78">
            <v>60</v>
          </cell>
          <cell r="J78">
            <v>60</v>
          </cell>
        </row>
        <row r="79">
          <cell r="B79" t="str">
            <v>上越</v>
          </cell>
          <cell r="C79" t="str">
            <v>上越市</v>
          </cell>
          <cell r="D79" t="str">
            <v>福</v>
          </cell>
          <cell r="E79" t="str">
            <v>五智保育会</v>
          </cell>
          <cell r="F79" t="str">
            <v>五智保育園</v>
          </cell>
          <cell r="G79">
            <v>60</v>
          </cell>
          <cell r="H79">
            <v>60</v>
          </cell>
          <cell r="I79">
            <v>60</v>
          </cell>
          <cell r="J79">
            <v>60</v>
          </cell>
        </row>
        <row r="80">
          <cell r="B80" t="str">
            <v>上越</v>
          </cell>
          <cell r="C80" t="str">
            <v>上越市</v>
          </cell>
          <cell r="D80" t="str">
            <v>財</v>
          </cell>
          <cell r="E80" t="str">
            <v>黒田保育園</v>
          </cell>
          <cell r="F80" t="str">
            <v>黒田保育園</v>
          </cell>
          <cell r="G80">
            <v>60</v>
          </cell>
          <cell r="H80">
            <v>60</v>
          </cell>
          <cell r="I80">
            <v>60</v>
          </cell>
          <cell r="J80">
            <v>60</v>
          </cell>
        </row>
        <row r="81">
          <cell r="B81" t="str">
            <v>上越</v>
          </cell>
          <cell r="C81" t="str">
            <v>上越市</v>
          </cell>
          <cell r="D81" t="str">
            <v>宗</v>
          </cell>
          <cell r="E81" t="str">
            <v>高田別院</v>
          </cell>
          <cell r="F81" t="str">
            <v>高田大谷保育園</v>
          </cell>
          <cell r="G81">
            <v>60</v>
          </cell>
          <cell r="H81">
            <v>60</v>
          </cell>
          <cell r="I81">
            <v>60</v>
          </cell>
          <cell r="J81">
            <v>60</v>
          </cell>
        </row>
        <row r="82">
          <cell r="B82" t="str">
            <v>三条</v>
          </cell>
          <cell r="C82" t="str">
            <v>三条市</v>
          </cell>
          <cell r="D82" t="str">
            <v>公</v>
          </cell>
          <cell r="E82" t="str">
            <v>三条市</v>
          </cell>
          <cell r="F82" t="str">
            <v>田島保育所</v>
          </cell>
          <cell r="G82" t="str">
            <v>児童減少</v>
          </cell>
          <cell r="H82">
            <v>120</v>
          </cell>
          <cell r="I82">
            <v>-30</v>
          </cell>
          <cell r="J82">
            <v>90</v>
          </cell>
          <cell r="K82">
            <v>35886</v>
          </cell>
          <cell r="L82">
            <v>35838</v>
          </cell>
        </row>
        <row r="83">
          <cell r="B83" t="str">
            <v>三条</v>
          </cell>
          <cell r="C83" t="str">
            <v>三条市</v>
          </cell>
          <cell r="D83" t="str">
            <v>公</v>
          </cell>
          <cell r="E83" t="str">
            <v>三条市</v>
          </cell>
          <cell r="F83" t="str">
            <v>裏館保育所</v>
          </cell>
          <cell r="G83" t="str">
            <v>児童減少</v>
          </cell>
          <cell r="H83">
            <v>110</v>
          </cell>
          <cell r="I83">
            <v>-30</v>
          </cell>
          <cell r="J83">
            <v>80</v>
          </cell>
          <cell r="K83">
            <v>35886</v>
          </cell>
          <cell r="L83">
            <v>35838</v>
          </cell>
        </row>
        <row r="84">
          <cell r="B84" t="str">
            <v>三条</v>
          </cell>
          <cell r="C84" t="str">
            <v>三条市</v>
          </cell>
          <cell r="D84" t="str">
            <v>公</v>
          </cell>
          <cell r="E84" t="str">
            <v>三条市</v>
          </cell>
          <cell r="F84" t="str">
            <v>三条保育所</v>
          </cell>
          <cell r="G84">
            <v>90</v>
          </cell>
          <cell r="H84">
            <v>90</v>
          </cell>
          <cell r="I84">
            <v>90</v>
          </cell>
          <cell r="J84">
            <v>90</v>
          </cell>
        </row>
        <row r="85">
          <cell r="B85" t="str">
            <v>三条</v>
          </cell>
          <cell r="C85" t="str">
            <v>三条市</v>
          </cell>
          <cell r="D85" t="str">
            <v>公</v>
          </cell>
          <cell r="E85" t="str">
            <v>三条市</v>
          </cell>
          <cell r="F85" t="str">
            <v>四日町保育所</v>
          </cell>
          <cell r="G85">
            <v>90</v>
          </cell>
          <cell r="H85">
            <v>90</v>
          </cell>
          <cell r="I85">
            <v>90</v>
          </cell>
          <cell r="J85">
            <v>90</v>
          </cell>
        </row>
        <row r="86">
          <cell r="B86" t="str">
            <v>三条</v>
          </cell>
          <cell r="C86" t="str">
            <v>三条市</v>
          </cell>
          <cell r="D86" t="str">
            <v>公</v>
          </cell>
          <cell r="E86" t="str">
            <v>三条市</v>
          </cell>
          <cell r="F86" t="str">
            <v>旭保育所</v>
          </cell>
          <cell r="G86">
            <v>80</v>
          </cell>
          <cell r="H86">
            <v>80</v>
          </cell>
          <cell r="I86">
            <v>80</v>
          </cell>
          <cell r="J86">
            <v>80</v>
          </cell>
        </row>
        <row r="87">
          <cell r="B87" t="str">
            <v>三条</v>
          </cell>
          <cell r="C87" t="str">
            <v>三条市</v>
          </cell>
          <cell r="D87" t="str">
            <v>公</v>
          </cell>
          <cell r="E87" t="str">
            <v>三条市</v>
          </cell>
          <cell r="F87" t="str">
            <v>新保保育所</v>
          </cell>
          <cell r="G87">
            <v>45</v>
          </cell>
          <cell r="H87">
            <v>45</v>
          </cell>
          <cell r="I87">
            <v>1</v>
          </cell>
          <cell r="J87">
            <v>45</v>
          </cell>
          <cell r="K87">
            <v>1</v>
          </cell>
          <cell r="L87">
            <v>1</v>
          </cell>
          <cell r="M87">
            <v>1</v>
          </cell>
          <cell r="N87">
            <v>1</v>
          </cell>
          <cell r="O87">
            <v>1</v>
          </cell>
        </row>
        <row r="88">
          <cell r="B88" t="str">
            <v>三条</v>
          </cell>
          <cell r="C88" t="str">
            <v>三条市</v>
          </cell>
          <cell r="D88" t="str">
            <v>公</v>
          </cell>
          <cell r="E88" t="str">
            <v>三条市</v>
          </cell>
          <cell r="F88" t="str">
            <v>保内保育所</v>
          </cell>
          <cell r="G88">
            <v>120</v>
          </cell>
          <cell r="H88">
            <v>120</v>
          </cell>
          <cell r="I88">
            <v>120</v>
          </cell>
          <cell r="J88">
            <v>120</v>
          </cell>
        </row>
        <row r="89">
          <cell r="B89" t="str">
            <v>三条</v>
          </cell>
          <cell r="C89" t="str">
            <v>三条市</v>
          </cell>
          <cell r="D89" t="str">
            <v>公</v>
          </cell>
          <cell r="E89" t="str">
            <v>三条市</v>
          </cell>
          <cell r="F89" t="str">
            <v>一ノ門保育所</v>
          </cell>
          <cell r="G89">
            <v>90</v>
          </cell>
          <cell r="H89">
            <v>90</v>
          </cell>
          <cell r="I89">
            <v>90</v>
          </cell>
          <cell r="J89">
            <v>90</v>
          </cell>
        </row>
        <row r="90">
          <cell r="B90" t="str">
            <v>三条</v>
          </cell>
          <cell r="C90" t="str">
            <v>三条市</v>
          </cell>
          <cell r="D90" t="str">
            <v>公</v>
          </cell>
          <cell r="E90" t="str">
            <v>三条市</v>
          </cell>
          <cell r="F90" t="str">
            <v>嵐南保育所</v>
          </cell>
          <cell r="G90">
            <v>80</v>
          </cell>
          <cell r="H90">
            <v>80</v>
          </cell>
          <cell r="I90">
            <v>80</v>
          </cell>
          <cell r="J90">
            <v>80</v>
          </cell>
        </row>
        <row r="91">
          <cell r="B91" t="str">
            <v>三条</v>
          </cell>
          <cell r="C91" t="str">
            <v>三条市</v>
          </cell>
          <cell r="D91" t="str">
            <v>公</v>
          </cell>
          <cell r="E91" t="str">
            <v>三条市</v>
          </cell>
          <cell r="F91" t="str">
            <v>三竹保育所</v>
          </cell>
          <cell r="G91">
            <v>90</v>
          </cell>
          <cell r="H91">
            <v>90</v>
          </cell>
          <cell r="I91">
            <v>90</v>
          </cell>
          <cell r="J91">
            <v>90</v>
          </cell>
        </row>
        <row r="92">
          <cell r="B92" t="str">
            <v>三条</v>
          </cell>
          <cell r="C92" t="str">
            <v>三条市</v>
          </cell>
          <cell r="D92" t="str">
            <v>公</v>
          </cell>
          <cell r="E92" t="str">
            <v>三条市</v>
          </cell>
          <cell r="F92" t="str">
            <v>嘉坪川保育所</v>
          </cell>
          <cell r="G92" t="str">
            <v>児童減少</v>
          </cell>
          <cell r="H92">
            <v>120</v>
          </cell>
          <cell r="I92">
            <v>-20</v>
          </cell>
          <cell r="J92">
            <v>100</v>
          </cell>
          <cell r="K92">
            <v>35886</v>
          </cell>
          <cell r="L92">
            <v>35838</v>
          </cell>
        </row>
        <row r="93">
          <cell r="B93" t="str">
            <v>三条</v>
          </cell>
          <cell r="C93" t="str">
            <v>三条市</v>
          </cell>
          <cell r="D93" t="str">
            <v>公</v>
          </cell>
          <cell r="E93" t="str">
            <v>三条市</v>
          </cell>
          <cell r="F93" t="str">
            <v>鱈田保育所</v>
          </cell>
          <cell r="G93">
            <v>120</v>
          </cell>
          <cell r="H93">
            <v>120</v>
          </cell>
          <cell r="I93">
            <v>120</v>
          </cell>
          <cell r="J93">
            <v>120</v>
          </cell>
        </row>
        <row r="94">
          <cell r="B94" t="str">
            <v>三条</v>
          </cell>
          <cell r="C94" t="str">
            <v>三条市</v>
          </cell>
          <cell r="D94" t="str">
            <v>公</v>
          </cell>
          <cell r="E94" t="str">
            <v>三条市</v>
          </cell>
          <cell r="F94" t="str">
            <v>須頃保育所</v>
          </cell>
          <cell r="G94">
            <v>90</v>
          </cell>
          <cell r="H94">
            <v>90</v>
          </cell>
          <cell r="I94">
            <v>90</v>
          </cell>
          <cell r="J94">
            <v>90</v>
          </cell>
        </row>
        <row r="95">
          <cell r="B95" t="str">
            <v>三条</v>
          </cell>
          <cell r="C95" t="str">
            <v>三条市</v>
          </cell>
          <cell r="D95" t="str">
            <v>公</v>
          </cell>
          <cell r="E95" t="str">
            <v>三条市</v>
          </cell>
          <cell r="F95" t="str">
            <v>月岡保育所</v>
          </cell>
          <cell r="G95">
            <v>120</v>
          </cell>
          <cell r="H95">
            <v>120</v>
          </cell>
          <cell r="I95">
            <v>120</v>
          </cell>
          <cell r="J95">
            <v>120</v>
          </cell>
        </row>
        <row r="96">
          <cell r="B96" t="str">
            <v>三条</v>
          </cell>
          <cell r="C96" t="str">
            <v>三条市</v>
          </cell>
          <cell r="D96" t="str">
            <v>公</v>
          </cell>
          <cell r="E96" t="str">
            <v>三条市</v>
          </cell>
          <cell r="F96" t="str">
            <v>塚野目保育所</v>
          </cell>
          <cell r="G96">
            <v>150</v>
          </cell>
          <cell r="H96">
            <v>150</v>
          </cell>
          <cell r="I96">
            <v>150</v>
          </cell>
          <cell r="J96">
            <v>150</v>
          </cell>
        </row>
        <row r="97">
          <cell r="B97" t="str">
            <v>三条</v>
          </cell>
          <cell r="C97" t="str">
            <v>三条市</v>
          </cell>
          <cell r="D97" t="str">
            <v>公</v>
          </cell>
          <cell r="E97" t="str">
            <v>三条市</v>
          </cell>
          <cell r="F97" t="str">
            <v>西四日町保育所</v>
          </cell>
          <cell r="G97">
            <v>60</v>
          </cell>
          <cell r="H97">
            <v>60</v>
          </cell>
          <cell r="I97">
            <v>60</v>
          </cell>
          <cell r="J97">
            <v>60</v>
          </cell>
        </row>
        <row r="98">
          <cell r="B98" t="str">
            <v>三条</v>
          </cell>
          <cell r="C98" t="str">
            <v>三条市</v>
          </cell>
          <cell r="D98" t="str">
            <v>福</v>
          </cell>
          <cell r="E98" t="str">
            <v>長久福祉会</v>
          </cell>
          <cell r="F98" t="str">
            <v>本成寺保育園</v>
          </cell>
          <cell r="G98">
            <v>120</v>
          </cell>
          <cell r="H98">
            <v>120</v>
          </cell>
          <cell r="I98">
            <v>120</v>
          </cell>
          <cell r="J98">
            <v>120</v>
          </cell>
        </row>
        <row r="99">
          <cell r="B99" t="str">
            <v>三条</v>
          </cell>
          <cell r="C99" t="str">
            <v>三条市</v>
          </cell>
          <cell r="D99" t="str">
            <v>福</v>
          </cell>
          <cell r="E99" t="str">
            <v>報徳福祉会</v>
          </cell>
          <cell r="F99" t="str">
            <v>つくし保育園</v>
          </cell>
          <cell r="G99">
            <v>180</v>
          </cell>
          <cell r="H99">
            <v>180</v>
          </cell>
          <cell r="I99">
            <v>180</v>
          </cell>
          <cell r="J99">
            <v>180</v>
          </cell>
        </row>
        <row r="100">
          <cell r="B100" t="str">
            <v>三条</v>
          </cell>
          <cell r="C100" t="str">
            <v>三条市</v>
          </cell>
          <cell r="D100" t="str">
            <v>福</v>
          </cell>
          <cell r="E100" t="str">
            <v>　〃</v>
          </cell>
          <cell r="F100" t="str">
            <v>第二つくし保育園</v>
          </cell>
          <cell r="G100">
            <v>90</v>
          </cell>
          <cell r="H100">
            <v>90</v>
          </cell>
          <cell r="I100">
            <v>90</v>
          </cell>
          <cell r="J100">
            <v>90</v>
          </cell>
        </row>
        <row r="101">
          <cell r="B101" t="str">
            <v>三条</v>
          </cell>
          <cell r="C101" t="str">
            <v>三条市</v>
          </cell>
          <cell r="D101" t="str">
            <v>福</v>
          </cell>
          <cell r="E101" t="str">
            <v>井栗福祉会</v>
          </cell>
          <cell r="F101" t="str">
            <v>ふじの木保育園</v>
          </cell>
          <cell r="G101">
            <v>180</v>
          </cell>
          <cell r="H101">
            <v>180</v>
          </cell>
          <cell r="I101">
            <v>180</v>
          </cell>
          <cell r="J101">
            <v>180</v>
          </cell>
        </row>
      </sheetData>
      <sheetData sheetId="2"/>
      <sheetData sheetId="3"/>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方法"/>
      <sheetName val="基本的事項"/>
      <sheetName val="Sheet1"/>
    </sheetNames>
    <sheetDataSet>
      <sheetData sheetId="0" refreshError="1"/>
      <sheetData sheetId="1" refreshError="1">
        <row r="4">
          <cell r="B4">
            <v>62640</v>
          </cell>
        </row>
        <row r="6">
          <cell r="B6">
            <v>13</v>
          </cell>
        </row>
        <row r="8">
          <cell r="B8">
            <v>113</v>
          </cell>
        </row>
        <row r="10">
          <cell r="B10" t="str">
            <v>□□□村</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政課要求 (提出)"/>
      <sheetName val="財政課要求"/>
      <sheetName val="交付決定について"/>
      <sheetName val="起案用通知"/>
      <sheetName val="②市町村一覧"/>
      <sheetName val="交付決定通知"/>
      <sheetName val="交付決定通知 (2)"/>
      <sheetName val="交付決定通知 (3)"/>
      <sheetName val="交付決定通知 (4)"/>
      <sheetName val="交付決定通知 (5)"/>
      <sheetName val="支払い通知"/>
      <sheetName val="交付決定通知（地域機関）"/>
      <sheetName val="所要額調書"/>
      <sheetName val="別表２（支援ｾﾝﾀｰ・小規模）"/>
      <sheetName val="鑑（特別）"/>
      <sheetName val="鑑（乳児）"/>
      <sheetName val="交付申請の状況"/>
      <sheetName val="調書（特別）"/>
      <sheetName val="調書（乳児）"/>
      <sheetName val="交付決定について①"/>
      <sheetName val="市町村一覧"/>
      <sheetName val="市町村一覧（入力用）"/>
      <sheetName val="予算書（乳児）"/>
      <sheetName val="予算書（特別）"/>
      <sheetName val="国庫補助申請に関する調"/>
      <sheetName val="国庫補助申請に関する調（財政課提出）"/>
      <sheetName val="1(1) 延長１１"/>
      <sheetName val="1(2) 延長延長"/>
      <sheetName val="2 一時"/>
      <sheetName val="3 乳児促進"/>
      <sheetName val="5 地域子育"/>
      <sheetName val="5 地域子育（小規模）"/>
      <sheetName val="6 地域活動"/>
      <sheetName val="（参考）地域活動"/>
      <sheetName val="7 障害児（なし）"/>
      <sheetName val="8 へき地"/>
      <sheetName val="8 -2 へき地"/>
      <sheetName val="10 障害児環境改善"/>
      <sheetName val="11 休日"/>
      <sheetName val="公立"/>
      <sheetName val="公営"/>
      <sheetName val="テーブル"/>
      <sheetName val="単価"/>
      <sheetName val="参考資料（延長）"/>
      <sheetName val="交付決定通知（起案用）"/>
      <sheetName val="交付決定通知・別紙（地域機関）"/>
      <sheetName val="（参考）枠内外予算額表"/>
      <sheetName val="交付決定について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65">
          <cell r="E265">
            <v>17</v>
          </cell>
          <cell r="F265">
            <v>14</v>
          </cell>
          <cell r="G265">
            <v>4</v>
          </cell>
          <cell r="H265">
            <v>0</v>
          </cell>
          <cell r="I265">
            <v>9</v>
          </cell>
          <cell r="J265">
            <v>0</v>
          </cell>
          <cell r="K265">
            <v>14</v>
          </cell>
          <cell r="L265">
            <v>14</v>
          </cell>
          <cell r="M265">
            <v>9</v>
          </cell>
          <cell r="N265">
            <v>3</v>
          </cell>
          <cell r="O265">
            <v>14</v>
          </cell>
          <cell r="P265">
            <v>13</v>
          </cell>
          <cell r="Q265">
            <v>0</v>
          </cell>
        </row>
        <row r="266">
          <cell r="E266">
            <v>35</v>
          </cell>
          <cell r="F266">
            <v>23</v>
          </cell>
          <cell r="G266">
            <v>1</v>
          </cell>
          <cell r="H266">
            <v>0</v>
          </cell>
          <cell r="I266">
            <v>7</v>
          </cell>
          <cell r="J266">
            <v>0</v>
          </cell>
          <cell r="K266">
            <v>17</v>
          </cell>
          <cell r="L266">
            <v>15</v>
          </cell>
          <cell r="M266">
            <v>14</v>
          </cell>
          <cell r="N266">
            <v>2</v>
          </cell>
          <cell r="O266">
            <v>17</v>
          </cell>
          <cell r="P266">
            <v>8</v>
          </cell>
          <cell r="Q266">
            <v>0</v>
          </cell>
        </row>
        <row r="267">
          <cell r="E267">
            <v>22</v>
          </cell>
          <cell r="F267">
            <v>6</v>
          </cell>
          <cell r="G267">
            <v>1</v>
          </cell>
          <cell r="H267">
            <v>0</v>
          </cell>
          <cell r="I267">
            <v>1</v>
          </cell>
          <cell r="J267">
            <v>0</v>
          </cell>
          <cell r="K267">
            <v>8</v>
          </cell>
          <cell r="L267">
            <v>6</v>
          </cell>
          <cell r="M267">
            <v>7</v>
          </cell>
          <cell r="N267">
            <v>0</v>
          </cell>
          <cell r="O267">
            <v>8</v>
          </cell>
          <cell r="P267">
            <v>3</v>
          </cell>
          <cell r="Q267">
            <v>0</v>
          </cell>
        </row>
      </sheetData>
      <sheetData sheetId="42">
        <row r="15">
          <cell r="E15">
            <v>101000</v>
          </cell>
        </row>
        <row r="16">
          <cell r="E16">
            <v>118500</v>
          </cell>
        </row>
        <row r="17">
          <cell r="E17">
            <v>147600</v>
          </cell>
        </row>
        <row r="20">
          <cell r="E20">
            <v>48000</v>
          </cell>
        </row>
        <row r="21">
          <cell r="E21">
            <v>35000</v>
          </cell>
        </row>
      </sheetData>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簿様式"/>
      <sheetName val="認可保育所（access元表）"/>
      <sheetName val="へき地保育所（access元表）"/>
      <sheetName val="Sheet1"/>
      <sheetName val="保育所の現状"/>
      <sheetName val="保育所の現状（提出用）"/>
      <sheetName val="Sheet3"/>
      <sheetName val="テーブル"/>
    </sheetNames>
    <sheetDataSet>
      <sheetData sheetId="0"/>
      <sheetData sheetId="1"/>
      <sheetData sheetId="2"/>
      <sheetData sheetId="3">
        <row r="2">
          <cell r="A2" t="str">
            <v>粟島浦村</v>
          </cell>
          <cell r="B2">
            <v>103</v>
          </cell>
        </row>
        <row r="3">
          <cell r="A3" t="str">
            <v>安塚町</v>
          </cell>
          <cell r="B3">
            <v>79</v>
          </cell>
        </row>
        <row r="4">
          <cell r="A4" t="str">
            <v>安田町</v>
          </cell>
          <cell r="B4">
            <v>21</v>
          </cell>
        </row>
        <row r="5">
          <cell r="A5" t="str">
            <v>羽茂町</v>
          </cell>
          <cell r="B5">
            <v>111</v>
          </cell>
        </row>
        <row r="6">
          <cell r="A6" t="str">
            <v>浦川原村</v>
          </cell>
          <cell r="B6">
            <v>80</v>
          </cell>
        </row>
        <row r="7">
          <cell r="A7" t="str">
            <v>栄町</v>
          </cell>
          <cell r="B7">
            <v>48</v>
          </cell>
        </row>
        <row r="8">
          <cell r="A8" t="str">
            <v>越路町</v>
          </cell>
          <cell r="B8">
            <v>54</v>
          </cell>
        </row>
        <row r="9">
          <cell r="A9" t="str">
            <v>燕市</v>
          </cell>
          <cell r="B9">
            <v>13</v>
          </cell>
        </row>
        <row r="10">
          <cell r="A10" t="str">
            <v>塩沢町</v>
          </cell>
          <cell r="B10">
            <v>69</v>
          </cell>
        </row>
        <row r="11">
          <cell r="A11" t="str">
            <v>横越町</v>
          </cell>
          <cell r="B11">
            <v>33</v>
          </cell>
        </row>
        <row r="12">
          <cell r="A12" t="str">
            <v>下田村</v>
          </cell>
          <cell r="B12">
            <v>47</v>
          </cell>
        </row>
        <row r="13">
          <cell r="A13" t="str">
            <v>加治川村</v>
          </cell>
          <cell r="B13">
            <v>27</v>
          </cell>
        </row>
        <row r="14">
          <cell r="A14" t="str">
            <v>加茂市</v>
          </cell>
          <cell r="B14">
            <v>9</v>
          </cell>
        </row>
        <row r="15">
          <cell r="A15" t="str">
            <v>柿崎町</v>
          </cell>
          <cell r="B15">
            <v>85</v>
          </cell>
        </row>
        <row r="16">
          <cell r="A16" t="str">
            <v>潟東村</v>
          </cell>
          <cell r="B16">
            <v>43</v>
          </cell>
        </row>
        <row r="17">
          <cell r="A17" t="str">
            <v>刈羽村</v>
          </cell>
          <cell r="B17">
            <v>77</v>
          </cell>
        </row>
        <row r="18">
          <cell r="A18" t="str">
            <v>巻町</v>
          </cell>
          <cell r="B18">
            <v>39</v>
          </cell>
        </row>
        <row r="19">
          <cell r="A19" t="str">
            <v>関川村</v>
          </cell>
          <cell r="B19">
            <v>98</v>
          </cell>
        </row>
        <row r="20">
          <cell r="A20" t="str">
            <v>岩室村</v>
          </cell>
          <cell r="B20">
            <v>35</v>
          </cell>
        </row>
        <row r="21">
          <cell r="A21" t="str">
            <v>亀田町</v>
          </cell>
          <cell r="B21">
            <v>34</v>
          </cell>
        </row>
        <row r="22">
          <cell r="A22" t="str">
            <v>吉川町</v>
          </cell>
          <cell r="B22">
            <v>88</v>
          </cell>
        </row>
        <row r="23">
          <cell r="A23" t="str">
            <v>吉田町</v>
          </cell>
          <cell r="B23">
            <v>38</v>
          </cell>
        </row>
        <row r="24">
          <cell r="A24" t="str">
            <v>京ヶ瀬村</v>
          </cell>
          <cell r="B24">
            <v>22</v>
          </cell>
        </row>
        <row r="25">
          <cell r="A25" t="str">
            <v>金井町</v>
          </cell>
          <cell r="B25">
            <v>106</v>
          </cell>
        </row>
        <row r="26">
          <cell r="A26" t="str">
            <v>月潟村</v>
          </cell>
          <cell r="B26">
            <v>44</v>
          </cell>
        </row>
        <row r="27">
          <cell r="A27" t="str">
            <v>見附市</v>
          </cell>
          <cell r="B27">
            <v>11</v>
          </cell>
        </row>
        <row r="28">
          <cell r="A28" t="str">
            <v>五泉市</v>
          </cell>
          <cell r="B28">
            <v>17</v>
          </cell>
        </row>
        <row r="29">
          <cell r="A29" t="str">
            <v>広神村</v>
          </cell>
          <cell r="B29">
            <v>65</v>
          </cell>
        </row>
        <row r="30">
          <cell r="A30" t="str">
            <v>荒川町</v>
          </cell>
          <cell r="B30">
            <v>99</v>
          </cell>
        </row>
        <row r="31">
          <cell r="A31" t="str">
            <v>高柳町</v>
          </cell>
          <cell r="B31">
            <v>75</v>
          </cell>
        </row>
        <row r="32">
          <cell r="A32" t="str">
            <v>黒埼町</v>
          </cell>
          <cell r="B32">
            <v>41</v>
          </cell>
        </row>
        <row r="33">
          <cell r="A33" t="str">
            <v>黒川村</v>
          </cell>
          <cell r="B33">
            <v>30</v>
          </cell>
        </row>
        <row r="34">
          <cell r="A34" t="str">
            <v>佐和田町</v>
          </cell>
          <cell r="B34">
            <v>105</v>
          </cell>
        </row>
        <row r="35">
          <cell r="A35" t="str">
            <v>笹神村</v>
          </cell>
          <cell r="B35">
            <v>24</v>
          </cell>
        </row>
        <row r="36">
          <cell r="A36" t="str">
            <v>三条市</v>
          </cell>
          <cell r="B36">
            <v>4</v>
          </cell>
        </row>
        <row r="37">
          <cell r="A37" t="str">
            <v>三川村</v>
          </cell>
          <cell r="B37">
            <v>53</v>
          </cell>
        </row>
        <row r="38">
          <cell r="A38" t="str">
            <v>三島町</v>
          </cell>
          <cell r="B38">
            <v>55</v>
          </cell>
        </row>
        <row r="39">
          <cell r="A39" t="str">
            <v>三和村</v>
          </cell>
          <cell r="B39">
            <v>94</v>
          </cell>
        </row>
        <row r="40">
          <cell r="A40" t="str">
            <v>山古志村</v>
          </cell>
          <cell r="B40">
            <v>60</v>
          </cell>
        </row>
        <row r="41">
          <cell r="A41" t="str">
            <v>山北町</v>
          </cell>
          <cell r="B41">
            <v>102</v>
          </cell>
        </row>
        <row r="42">
          <cell r="A42" t="str">
            <v>糸魚川市</v>
          </cell>
          <cell r="B42">
            <v>15</v>
          </cell>
        </row>
        <row r="43">
          <cell r="A43" t="str">
            <v>紫雲寺町</v>
          </cell>
          <cell r="B43">
            <v>28</v>
          </cell>
        </row>
        <row r="44">
          <cell r="A44" t="str">
            <v>寺泊町</v>
          </cell>
          <cell r="B44">
            <v>59</v>
          </cell>
        </row>
        <row r="45">
          <cell r="A45" t="str">
            <v>鹿瀬町</v>
          </cell>
          <cell r="B45">
            <v>51</v>
          </cell>
        </row>
        <row r="46">
          <cell r="A46" t="str">
            <v>守門村</v>
          </cell>
          <cell r="B46">
            <v>66</v>
          </cell>
        </row>
        <row r="47">
          <cell r="A47" t="str">
            <v>十日町市</v>
          </cell>
          <cell r="B47">
            <v>10</v>
          </cell>
        </row>
        <row r="48">
          <cell r="A48" t="str">
            <v>出雲崎町</v>
          </cell>
          <cell r="B48">
            <v>58</v>
          </cell>
        </row>
        <row r="49">
          <cell r="A49" t="str">
            <v>小国町</v>
          </cell>
          <cell r="B49">
            <v>76</v>
          </cell>
        </row>
        <row r="50">
          <cell r="A50" t="str">
            <v>小出町</v>
          </cell>
          <cell r="B50">
            <v>63</v>
          </cell>
        </row>
        <row r="51">
          <cell r="A51" t="str">
            <v>小須戸町</v>
          </cell>
          <cell r="B51">
            <v>31</v>
          </cell>
        </row>
        <row r="52">
          <cell r="A52" t="str">
            <v>小千谷市</v>
          </cell>
          <cell r="B52">
            <v>8</v>
          </cell>
        </row>
        <row r="53">
          <cell r="A53" t="str">
            <v>小木町</v>
          </cell>
          <cell r="B53">
            <v>110</v>
          </cell>
        </row>
        <row r="54">
          <cell r="A54" t="str">
            <v>松代町</v>
          </cell>
          <cell r="B54">
            <v>81</v>
          </cell>
        </row>
        <row r="55">
          <cell r="A55" t="str">
            <v>松之山町</v>
          </cell>
          <cell r="B55">
            <v>82</v>
          </cell>
        </row>
        <row r="56">
          <cell r="A56" t="str">
            <v>上越市</v>
          </cell>
          <cell r="B56">
            <v>3</v>
          </cell>
        </row>
        <row r="57">
          <cell r="A57" t="str">
            <v>上川村</v>
          </cell>
          <cell r="B57">
            <v>52</v>
          </cell>
        </row>
        <row r="58">
          <cell r="A58" t="str">
            <v>新井市</v>
          </cell>
          <cell r="B58">
            <v>16</v>
          </cell>
        </row>
        <row r="59">
          <cell r="A59" t="str">
            <v>新潟市</v>
          </cell>
          <cell r="B59">
            <v>1</v>
          </cell>
        </row>
        <row r="60">
          <cell r="A60" t="str">
            <v>新津市</v>
          </cell>
          <cell r="B60">
            <v>7</v>
          </cell>
        </row>
        <row r="61">
          <cell r="A61" t="str">
            <v>新発田市</v>
          </cell>
          <cell r="B61">
            <v>6</v>
          </cell>
        </row>
        <row r="62">
          <cell r="A62" t="str">
            <v>新穂村</v>
          </cell>
          <cell r="B62">
            <v>107</v>
          </cell>
        </row>
        <row r="63">
          <cell r="A63" t="str">
            <v>真野町</v>
          </cell>
          <cell r="B63">
            <v>109</v>
          </cell>
        </row>
        <row r="64">
          <cell r="A64" t="str">
            <v>神林村</v>
          </cell>
          <cell r="B64">
            <v>100</v>
          </cell>
        </row>
        <row r="65">
          <cell r="A65" t="str">
            <v>水原町</v>
          </cell>
          <cell r="B65">
            <v>23</v>
          </cell>
        </row>
        <row r="66">
          <cell r="A66" t="str">
            <v>清里村</v>
          </cell>
          <cell r="B66">
            <v>93</v>
          </cell>
        </row>
        <row r="67">
          <cell r="A67" t="str">
            <v>聖籠町</v>
          </cell>
          <cell r="B67">
            <v>26</v>
          </cell>
        </row>
        <row r="68">
          <cell r="A68" t="str">
            <v>西山町</v>
          </cell>
          <cell r="B68">
            <v>78</v>
          </cell>
        </row>
        <row r="69">
          <cell r="A69" t="str">
            <v>西川町</v>
          </cell>
          <cell r="B69">
            <v>40</v>
          </cell>
        </row>
        <row r="70">
          <cell r="A70" t="str">
            <v>青海町</v>
          </cell>
          <cell r="B70">
            <v>97</v>
          </cell>
        </row>
        <row r="71">
          <cell r="A71" t="str">
            <v>赤泊村</v>
          </cell>
          <cell r="B71">
            <v>112</v>
          </cell>
        </row>
        <row r="72">
          <cell r="A72" t="str">
            <v>川口町</v>
          </cell>
          <cell r="B72">
            <v>61</v>
          </cell>
        </row>
        <row r="73">
          <cell r="A73" t="str">
            <v>川西町</v>
          </cell>
          <cell r="B73">
            <v>72</v>
          </cell>
        </row>
        <row r="74">
          <cell r="A74" t="str">
            <v>相川町</v>
          </cell>
          <cell r="B74">
            <v>104</v>
          </cell>
        </row>
        <row r="75">
          <cell r="A75" t="str">
            <v>村松町</v>
          </cell>
          <cell r="B75">
            <v>32</v>
          </cell>
        </row>
        <row r="76">
          <cell r="A76" t="str">
            <v>村上市</v>
          </cell>
          <cell r="B76">
            <v>12</v>
          </cell>
        </row>
        <row r="77">
          <cell r="A77" t="str">
            <v>大潟町</v>
          </cell>
          <cell r="B77">
            <v>86</v>
          </cell>
        </row>
        <row r="78">
          <cell r="A78" t="str">
            <v>大島村</v>
          </cell>
          <cell r="B78">
            <v>83</v>
          </cell>
        </row>
        <row r="79">
          <cell r="A79" t="str">
            <v>大和町</v>
          </cell>
          <cell r="B79">
            <v>71</v>
          </cell>
        </row>
        <row r="80">
          <cell r="A80" t="str">
            <v>中郷村</v>
          </cell>
          <cell r="B80">
            <v>90</v>
          </cell>
        </row>
        <row r="81">
          <cell r="A81" t="str">
            <v>中条町</v>
          </cell>
          <cell r="B81">
            <v>29</v>
          </cell>
        </row>
        <row r="82">
          <cell r="A82" t="str">
            <v>中之口村</v>
          </cell>
          <cell r="B82">
            <v>45</v>
          </cell>
        </row>
        <row r="83">
          <cell r="A83" t="str">
            <v>中之島町</v>
          </cell>
          <cell r="B83">
            <v>49</v>
          </cell>
        </row>
        <row r="84">
          <cell r="A84" t="str">
            <v>中里村</v>
          </cell>
          <cell r="B84">
            <v>74</v>
          </cell>
        </row>
        <row r="85">
          <cell r="A85" t="str">
            <v>朝日村</v>
          </cell>
          <cell r="B85">
            <v>101</v>
          </cell>
        </row>
        <row r="86">
          <cell r="A86" t="str">
            <v>長岡市</v>
          </cell>
          <cell r="B86">
            <v>2</v>
          </cell>
        </row>
        <row r="87">
          <cell r="A87" t="str">
            <v>津川町</v>
          </cell>
          <cell r="B87">
            <v>50</v>
          </cell>
        </row>
        <row r="88">
          <cell r="A88" t="str">
            <v>津南町</v>
          </cell>
          <cell r="B88">
            <v>73</v>
          </cell>
        </row>
        <row r="89">
          <cell r="A89" t="str">
            <v>田上町</v>
          </cell>
          <cell r="B89">
            <v>46</v>
          </cell>
        </row>
        <row r="90">
          <cell r="A90" t="str">
            <v>湯沢町</v>
          </cell>
          <cell r="B90">
            <v>68</v>
          </cell>
        </row>
        <row r="91">
          <cell r="A91" t="str">
            <v>湯之谷村</v>
          </cell>
          <cell r="B91">
            <v>64</v>
          </cell>
        </row>
        <row r="92">
          <cell r="A92" t="str">
            <v>栃尾市</v>
          </cell>
          <cell r="B92">
            <v>14</v>
          </cell>
        </row>
        <row r="93">
          <cell r="A93" t="str">
            <v>入広瀬村</v>
          </cell>
          <cell r="B93">
            <v>67</v>
          </cell>
        </row>
        <row r="94">
          <cell r="A94" t="str">
            <v>能生町</v>
          </cell>
          <cell r="B94">
            <v>96</v>
          </cell>
        </row>
        <row r="95">
          <cell r="A95" t="str">
            <v>柏崎市</v>
          </cell>
          <cell r="B95">
            <v>5</v>
          </cell>
        </row>
        <row r="96">
          <cell r="A96" t="str">
            <v>白根市</v>
          </cell>
          <cell r="B96">
            <v>19</v>
          </cell>
        </row>
        <row r="97">
          <cell r="A97" t="str">
            <v>畑野町</v>
          </cell>
          <cell r="B97">
            <v>108</v>
          </cell>
        </row>
        <row r="98">
          <cell r="A98" t="str">
            <v>板倉町</v>
          </cell>
          <cell r="B98">
            <v>92</v>
          </cell>
        </row>
        <row r="99">
          <cell r="A99" t="str">
            <v>分水町</v>
          </cell>
          <cell r="B99">
            <v>37</v>
          </cell>
        </row>
        <row r="100">
          <cell r="A100" t="str">
            <v>豊浦町</v>
          </cell>
          <cell r="B100">
            <v>25</v>
          </cell>
        </row>
        <row r="101">
          <cell r="A101" t="str">
            <v>豊栄市</v>
          </cell>
          <cell r="B101">
            <v>20</v>
          </cell>
        </row>
        <row r="102">
          <cell r="A102" t="str">
            <v>牧村</v>
          </cell>
          <cell r="B102">
            <v>84</v>
          </cell>
        </row>
        <row r="103">
          <cell r="A103" t="str">
            <v>堀之内町</v>
          </cell>
          <cell r="B103">
            <v>62</v>
          </cell>
        </row>
        <row r="104">
          <cell r="A104" t="str">
            <v>味方村</v>
          </cell>
          <cell r="B104">
            <v>42</v>
          </cell>
        </row>
        <row r="105">
          <cell r="A105" t="str">
            <v>妙高高原町</v>
          </cell>
          <cell r="B105">
            <v>89</v>
          </cell>
        </row>
        <row r="106">
          <cell r="A106" t="str">
            <v>妙高村</v>
          </cell>
          <cell r="B106">
            <v>91</v>
          </cell>
        </row>
        <row r="107">
          <cell r="A107" t="str">
            <v>名立町</v>
          </cell>
          <cell r="B107">
            <v>95</v>
          </cell>
        </row>
        <row r="108">
          <cell r="A108" t="str">
            <v>弥彦村</v>
          </cell>
          <cell r="B108">
            <v>36</v>
          </cell>
        </row>
        <row r="109">
          <cell r="A109" t="str">
            <v>与板町</v>
          </cell>
          <cell r="B109">
            <v>56</v>
          </cell>
        </row>
        <row r="110">
          <cell r="A110" t="str">
            <v>両津市</v>
          </cell>
          <cell r="B110">
            <v>18</v>
          </cell>
        </row>
        <row r="111">
          <cell r="A111" t="str">
            <v>六日町</v>
          </cell>
          <cell r="B111">
            <v>70</v>
          </cell>
        </row>
        <row r="112">
          <cell r="A112" t="str">
            <v>和島村</v>
          </cell>
          <cell r="B112">
            <v>57</v>
          </cell>
        </row>
        <row r="113">
          <cell r="A113" t="str">
            <v>頸城村</v>
          </cell>
          <cell r="B113">
            <v>87</v>
          </cell>
        </row>
        <row r="115">
          <cell r="A115" t="str">
            <v>公</v>
          </cell>
          <cell r="B115">
            <v>1</v>
          </cell>
        </row>
        <row r="116">
          <cell r="A116" t="str">
            <v>私</v>
          </cell>
          <cell r="B116">
            <v>3</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へき地（様式2）"/>
      <sheetName val="へき地一覧"/>
      <sheetName val="事業所内（様式３）"/>
      <sheetName val="無認可（様式４）"/>
      <sheetName val="無認可一覧"/>
      <sheetName val="参照用"/>
      <sheetName val="広域入所入力用"/>
      <sheetName val="広域入所出力用"/>
      <sheetName val="保育所数"/>
      <sheetName val="Ｈ　１０"/>
    </sheetNames>
    <sheetDataSet>
      <sheetData sheetId="0"/>
      <sheetData sheetId="1"/>
      <sheetData sheetId="2"/>
      <sheetData sheetId="3"/>
      <sheetData sheetId="4"/>
      <sheetData sheetId="5">
        <row r="130">
          <cell r="A130" t="str">
            <v>粟島浦村</v>
          </cell>
          <cell r="B130">
            <v>2</v>
          </cell>
        </row>
        <row r="131">
          <cell r="A131" t="str">
            <v>安塚町</v>
          </cell>
          <cell r="B131">
            <v>2</v>
          </cell>
        </row>
        <row r="132">
          <cell r="A132" t="str">
            <v>安田町</v>
          </cell>
          <cell r="B132">
            <v>2</v>
          </cell>
        </row>
        <row r="133">
          <cell r="A133" t="str">
            <v>羽茂町</v>
          </cell>
          <cell r="B133">
            <v>2</v>
          </cell>
        </row>
        <row r="134">
          <cell r="A134" t="str">
            <v>浦川原村</v>
          </cell>
          <cell r="B134">
            <v>2</v>
          </cell>
        </row>
        <row r="135">
          <cell r="A135" t="str">
            <v>栄町</v>
          </cell>
          <cell r="B135">
            <v>2</v>
          </cell>
        </row>
        <row r="136">
          <cell r="A136" t="str">
            <v>越路町</v>
          </cell>
          <cell r="B136">
            <v>2</v>
          </cell>
        </row>
        <row r="137">
          <cell r="A137" t="str">
            <v>燕市</v>
          </cell>
          <cell r="B137">
            <v>1</v>
          </cell>
        </row>
        <row r="138">
          <cell r="A138" t="str">
            <v>塩沢町</v>
          </cell>
          <cell r="B138">
            <v>2</v>
          </cell>
        </row>
        <row r="139">
          <cell r="A139" t="str">
            <v>横越町</v>
          </cell>
          <cell r="B139">
            <v>2</v>
          </cell>
        </row>
        <row r="140">
          <cell r="A140" t="str">
            <v>下田村</v>
          </cell>
          <cell r="B140">
            <v>2</v>
          </cell>
        </row>
        <row r="141">
          <cell r="A141" t="str">
            <v>加治川村</v>
          </cell>
          <cell r="B141">
            <v>2</v>
          </cell>
        </row>
        <row r="142">
          <cell r="A142" t="str">
            <v>加茂市</v>
          </cell>
          <cell r="B142">
            <v>1</v>
          </cell>
        </row>
        <row r="143">
          <cell r="A143" t="str">
            <v>柿崎町</v>
          </cell>
          <cell r="B143">
            <v>2</v>
          </cell>
        </row>
        <row r="144">
          <cell r="A144" t="str">
            <v>潟東村</v>
          </cell>
          <cell r="B144">
            <v>2</v>
          </cell>
        </row>
        <row r="145">
          <cell r="A145" t="str">
            <v>刈羽村</v>
          </cell>
          <cell r="B145">
            <v>2</v>
          </cell>
        </row>
        <row r="146">
          <cell r="A146" t="str">
            <v>巻町</v>
          </cell>
          <cell r="B146">
            <v>2</v>
          </cell>
        </row>
        <row r="147">
          <cell r="A147" t="str">
            <v>関川村</v>
          </cell>
          <cell r="B147">
            <v>2</v>
          </cell>
        </row>
        <row r="148">
          <cell r="A148" t="str">
            <v>岩室村</v>
          </cell>
          <cell r="B148">
            <v>2</v>
          </cell>
        </row>
        <row r="149">
          <cell r="A149" t="str">
            <v>亀田町</v>
          </cell>
          <cell r="B149">
            <v>2</v>
          </cell>
        </row>
        <row r="150">
          <cell r="A150" t="str">
            <v>吉川町</v>
          </cell>
          <cell r="B150">
            <v>2</v>
          </cell>
        </row>
        <row r="151">
          <cell r="A151" t="str">
            <v>吉田町</v>
          </cell>
          <cell r="B151">
            <v>2</v>
          </cell>
        </row>
        <row r="152">
          <cell r="A152" t="str">
            <v>京ヶ瀬村</v>
          </cell>
          <cell r="B152">
            <v>2</v>
          </cell>
        </row>
        <row r="153">
          <cell r="A153" t="str">
            <v>金井町</v>
          </cell>
          <cell r="B153">
            <v>2</v>
          </cell>
        </row>
        <row r="154">
          <cell r="A154" t="str">
            <v>月潟村</v>
          </cell>
          <cell r="B154">
            <v>2</v>
          </cell>
        </row>
        <row r="155">
          <cell r="A155" t="str">
            <v>見附市</v>
          </cell>
          <cell r="B155">
            <v>1</v>
          </cell>
        </row>
        <row r="156">
          <cell r="A156" t="str">
            <v>五泉市</v>
          </cell>
          <cell r="B156">
            <v>1</v>
          </cell>
        </row>
        <row r="157">
          <cell r="A157" t="str">
            <v>広神村</v>
          </cell>
          <cell r="B157">
            <v>2</v>
          </cell>
        </row>
        <row r="158">
          <cell r="A158" t="str">
            <v>荒川町</v>
          </cell>
          <cell r="B158">
            <v>2</v>
          </cell>
        </row>
        <row r="159">
          <cell r="A159" t="str">
            <v>高柳町</v>
          </cell>
          <cell r="B159">
            <v>2</v>
          </cell>
        </row>
        <row r="160">
          <cell r="A160" t="str">
            <v>黒埼町</v>
          </cell>
          <cell r="B160">
            <v>2</v>
          </cell>
        </row>
        <row r="161">
          <cell r="A161" t="str">
            <v>黒川村</v>
          </cell>
          <cell r="B161">
            <v>2</v>
          </cell>
        </row>
        <row r="162">
          <cell r="A162" t="str">
            <v>佐和田町</v>
          </cell>
          <cell r="B162">
            <v>2</v>
          </cell>
        </row>
        <row r="163">
          <cell r="A163" t="str">
            <v>笹神村</v>
          </cell>
          <cell r="B163">
            <v>2</v>
          </cell>
        </row>
        <row r="164">
          <cell r="A164" t="str">
            <v>三条市</v>
          </cell>
          <cell r="B164">
            <v>1</v>
          </cell>
        </row>
        <row r="165">
          <cell r="A165" t="str">
            <v>三川村</v>
          </cell>
          <cell r="B165">
            <v>2</v>
          </cell>
        </row>
        <row r="166">
          <cell r="A166" t="str">
            <v>三島町</v>
          </cell>
          <cell r="B166">
            <v>2</v>
          </cell>
        </row>
        <row r="167">
          <cell r="A167" t="str">
            <v>三和村</v>
          </cell>
          <cell r="B167">
            <v>2</v>
          </cell>
        </row>
        <row r="168">
          <cell r="A168" t="str">
            <v>山古志村</v>
          </cell>
          <cell r="B168">
            <v>2</v>
          </cell>
        </row>
        <row r="169">
          <cell r="A169" t="str">
            <v>山北町</v>
          </cell>
          <cell r="B169">
            <v>2</v>
          </cell>
        </row>
        <row r="170">
          <cell r="A170" t="str">
            <v>糸魚川市</v>
          </cell>
          <cell r="B170">
            <v>1</v>
          </cell>
        </row>
        <row r="171">
          <cell r="A171" t="str">
            <v>紫雲寺町</v>
          </cell>
          <cell r="B171">
            <v>2</v>
          </cell>
        </row>
        <row r="172">
          <cell r="A172" t="str">
            <v>寺泊町</v>
          </cell>
          <cell r="B172">
            <v>2</v>
          </cell>
        </row>
        <row r="173">
          <cell r="A173" t="str">
            <v>鹿瀬町</v>
          </cell>
          <cell r="B173">
            <v>2</v>
          </cell>
        </row>
        <row r="174">
          <cell r="A174" t="str">
            <v>守門村</v>
          </cell>
          <cell r="B174">
            <v>2</v>
          </cell>
        </row>
        <row r="175">
          <cell r="A175" t="str">
            <v>十日町市</v>
          </cell>
          <cell r="B175">
            <v>1</v>
          </cell>
        </row>
        <row r="176">
          <cell r="A176" t="str">
            <v>出雲崎町</v>
          </cell>
          <cell r="B176">
            <v>2</v>
          </cell>
        </row>
        <row r="177">
          <cell r="A177" t="str">
            <v>小国町</v>
          </cell>
          <cell r="B177">
            <v>2</v>
          </cell>
        </row>
        <row r="178">
          <cell r="A178" t="str">
            <v>小出町</v>
          </cell>
          <cell r="B178">
            <v>2</v>
          </cell>
        </row>
        <row r="179">
          <cell r="A179" t="str">
            <v>小須戸町</v>
          </cell>
          <cell r="B179">
            <v>2</v>
          </cell>
        </row>
        <row r="180">
          <cell r="A180" t="str">
            <v>小千谷市</v>
          </cell>
          <cell r="B180">
            <v>1</v>
          </cell>
        </row>
        <row r="181">
          <cell r="A181" t="str">
            <v>小木町</v>
          </cell>
          <cell r="B181">
            <v>2</v>
          </cell>
        </row>
        <row r="182">
          <cell r="A182" t="str">
            <v>松代町</v>
          </cell>
          <cell r="B182">
            <v>2</v>
          </cell>
        </row>
        <row r="183">
          <cell r="A183" t="str">
            <v>松之山町</v>
          </cell>
          <cell r="B183">
            <v>2</v>
          </cell>
        </row>
        <row r="184">
          <cell r="A184" t="str">
            <v>上越市</v>
          </cell>
          <cell r="B184">
            <v>1</v>
          </cell>
        </row>
        <row r="185">
          <cell r="A185" t="str">
            <v>上川村</v>
          </cell>
          <cell r="B185">
            <v>2</v>
          </cell>
        </row>
        <row r="186">
          <cell r="A186" t="str">
            <v>新井市</v>
          </cell>
          <cell r="B186">
            <v>1</v>
          </cell>
        </row>
        <row r="187">
          <cell r="A187" t="str">
            <v>新潟市</v>
          </cell>
          <cell r="B187">
            <v>1</v>
          </cell>
        </row>
        <row r="188">
          <cell r="A188" t="str">
            <v>新津市</v>
          </cell>
          <cell r="B188">
            <v>1</v>
          </cell>
        </row>
        <row r="189">
          <cell r="A189" t="str">
            <v>新発田市</v>
          </cell>
          <cell r="B189">
            <v>1</v>
          </cell>
        </row>
        <row r="190">
          <cell r="A190" t="str">
            <v>新穂村</v>
          </cell>
          <cell r="B190">
            <v>2</v>
          </cell>
        </row>
        <row r="191">
          <cell r="A191" t="str">
            <v>真野町</v>
          </cell>
          <cell r="B191">
            <v>2</v>
          </cell>
        </row>
        <row r="192">
          <cell r="A192" t="str">
            <v>神林村</v>
          </cell>
          <cell r="B192">
            <v>2</v>
          </cell>
        </row>
        <row r="193">
          <cell r="A193" t="str">
            <v>水原町</v>
          </cell>
          <cell r="B193">
            <v>2</v>
          </cell>
        </row>
        <row r="194">
          <cell r="A194" t="str">
            <v>清里村</v>
          </cell>
          <cell r="B194">
            <v>2</v>
          </cell>
        </row>
        <row r="195">
          <cell r="A195" t="str">
            <v>聖籠町</v>
          </cell>
          <cell r="B195">
            <v>2</v>
          </cell>
        </row>
        <row r="196">
          <cell r="A196" t="str">
            <v>西山町</v>
          </cell>
          <cell r="B196">
            <v>2</v>
          </cell>
        </row>
        <row r="197">
          <cell r="A197" t="str">
            <v>西川町</v>
          </cell>
          <cell r="B197">
            <v>2</v>
          </cell>
        </row>
        <row r="198">
          <cell r="A198" t="str">
            <v>青海町</v>
          </cell>
          <cell r="B198">
            <v>2</v>
          </cell>
        </row>
        <row r="199">
          <cell r="A199" t="str">
            <v>赤泊村</v>
          </cell>
          <cell r="B199">
            <v>2</v>
          </cell>
        </row>
        <row r="200">
          <cell r="A200" t="str">
            <v>川口町</v>
          </cell>
          <cell r="B200">
            <v>2</v>
          </cell>
        </row>
        <row r="201">
          <cell r="A201" t="str">
            <v>川西町</v>
          </cell>
          <cell r="B201">
            <v>2</v>
          </cell>
        </row>
        <row r="202">
          <cell r="A202" t="str">
            <v>相川町</v>
          </cell>
          <cell r="B202">
            <v>2</v>
          </cell>
        </row>
        <row r="203">
          <cell r="A203" t="str">
            <v>村松町</v>
          </cell>
          <cell r="B203">
            <v>2</v>
          </cell>
        </row>
        <row r="204">
          <cell r="A204" t="str">
            <v>村上市</v>
          </cell>
          <cell r="B204">
            <v>1</v>
          </cell>
        </row>
        <row r="205">
          <cell r="A205" t="str">
            <v>大潟町</v>
          </cell>
          <cell r="B205">
            <v>2</v>
          </cell>
        </row>
        <row r="206">
          <cell r="A206" t="str">
            <v>大島村</v>
          </cell>
          <cell r="B206">
            <v>2</v>
          </cell>
        </row>
        <row r="207">
          <cell r="A207" t="str">
            <v>大和町</v>
          </cell>
          <cell r="B207">
            <v>2</v>
          </cell>
        </row>
        <row r="208">
          <cell r="A208" t="str">
            <v>中郷村</v>
          </cell>
          <cell r="B208">
            <v>2</v>
          </cell>
        </row>
        <row r="209">
          <cell r="A209" t="str">
            <v>中条町</v>
          </cell>
          <cell r="B209">
            <v>2</v>
          </cell>
        </row>
        <row r="210">
          <cell r="A210" t="str">
            <v>中之口村</v>
          </cell>
          <cell r="B210">
            <v>2</v>
          </cell>
        </row>
        <row r="211">
          <cell r="A211" t="str">
            <v>中之島町</v>
          </cell>
          <cell r="B211">
            <v>2</v>
          </cell>
        </row>
        <row r="212">
          <cell r="A212" t="str">
            <v>中里村</v>
          </cell>
          <cell r="B212">
            <v>2</v>
          </cell>
        </row>
        <row r="213">
          <cell r="A213" t="str">
            <v>朝日村</v>
          </cell>
          <cell r="B213">
            <v>2</v>
          </cell>
        </row>
        <row r="214">
          <cell r="A214" t="str">
            <v>長岡市</v>
          </cell>
          <cell r="B214">
            <v>1</v>
          </cell>
        </row>
        <row r="215">
          <cell r="A215" t="str">
            <v>津川町</v>
          </cell>
          <cell r="B215">
            <v>2</v>
          </cell>
        </row>
        <row r="216">
          <cell r="A216" t="str">
            <v>津南町</v>
          </cell>
          <cell r="B216">
            <v>2</v>
          </cell>
        </row>
        <row r="217">
          <cell r="A217" t="str">
            <v>田上町</v>
          </cell>
          <cell r="B217">
            <v>2</v>
          </cell>
        </row>
        <row r="218">
          <cell r="A218" t="str">
            <v>湯沢町</v>
          </cell>
          <cell r="B218">
            <v>2</v>
          </cell>
        </row>
        <row r="219">
          <cell r="A219" t="str">
            <v>湯之谷村</v>
          </cell>
          <cell r="B219">
            <v>2</v>
          </cell>
        </row>
        <row r="220">
          <cell r="A220" t="str">
            <v>栃尾市</v>
          </cell>
          <cell r="B220">
            <v>1</v>
          </cell>
        </row>
        <row r="221">
          <cell r="A221" t="str">
            <v>入広瀬村</v>
          </cell>
          <cell r="B221">
            <v>2</v>
          </cell>
        </row>
        <row r="222">
          <cell r="A222" t="str">
            <v>能生町</v>
          </cell>
          <cell r="B222">
            <v>2</v>
          </cell>
        </row>
        <row r="223">
          <cell r="A223" t="str">
            <v>柏崎市</v>
          </cell>
          <cell r="B223">
            <v>1</v>
          </cell>
        </row>
        <row r="224">
          <cell r="A224" t="str">
            <v>白根市</v>
          </cell>
          <cell r="B224">
            <v>1</v>
          </cell>
        </row>
        <row r="225">
          <cell r="A225" t="str">
            <v>畑野町</v>
          </cell>
          <cell r="B225">
            <v>2</v>
          </cell>
        </row>
        <row r="226">
          <cell r="A226" t="str">
            <v>板倉町</v>
          </cell>
          <cell r="B226">
            <v>2</v>
          </cell>
        </row>
        <row r="227">
          <cell r="A227" t="str">
            <v>分水町</v>
          </cell>
          <cell r="B227">
            <v>2</v>
          </cell>
        </row>
        <row r="228">
          <cell r="A228" t="str">
            <v>豊浦町</v>
          </cell>
          <cell r="B228">
            <v>2</v>
          </cell>
        </row>
        <row r="229">
          <cell r="A229" t="str">
            <v>豊栄市</v>
          </cell>
          <cell r="B229">
            <v>1</v>
          </cell>
        </row>
        <row r="230">
          <cell r="A230" t="str">
            <v>牧村</v>
          </cell>
          <cell r="B230">
            <v>2</v>
          </cell>
        </row>
        <row r="231">
          <cell r="A231" t="str">
            <v>堀之内町</v>
          </cell>
          <cell r="B231">
            <v>2</v>
          </cell>
        </row>
        <row r="232">
          <cell r="A232" t="str">
            <v>味方村</v>
          </cell>
          <cell r="B232">
            <v>2</v>
          </cell>
        </row>
        <row r="233">
          <cell r="A233" t="str">
            <v>妙高高原町</v>
          </cell>
          <cell r="B233">
            <v>2</v>
          </cell>
        </row>
        <row r="234">
          <cell r="A234" t="str">
            <v>妙高村</v>
          </cell>
          <cell r="B234">
            <v>2</v>
          </cell>
        </row>
        <row r="235">
          <cell r="A235" t="str">
            <v>名立町</v>
          </cell>
          <cell r="B235">
            <v>2</v>
          </cell>
        </row>
        <row r="236">
          <cell r="A236" t="str">
            <v>弥彦村</v>
          </cell>
          <cell r="B236">
            <v>2</v>
          </cell>
        </row>
        <row r="237">
          <cell r="A237" t="str">
            <v>与板町</v>
          </cell>
          <cell r="B237">
            <v>2</v>
          </cell>
        </row>
        <row r="238">
          <cell r="A238" t="str">
            <v>両津市</v>
          </cell>
          <cell r="B238">
            <v>1</v>
          </cell>
        </row>
        <row r="239">
          <cell r="A239" t="str">
            <v>六日町</v>
          </cell>
          <cell r="B239">
            <v>2</v>
          </cell>
        </row>
        <row r="240">
          <cell r="A240" t="str">
            <v>和島村</v>
          </cell>
          <cell r="B240">
            <v>2</v>
          </cell>
        </row>
        <row r="241">
          <cell r="A241" t="str">
            <v>頸城村</v>
          </cell>
          <cell r="B241">
            <v>2</v>
          </cell>
        </row>
        <row r="242">
          <cell r="B242">
            <v>0</v>
          </cell>
        </row>
      </sheetData>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決定通知（起案用）"/>
      <sheetName val="変更決定通知（地域機関）"/>
      <sheetName val="変更決定通知・別紙（地域機関）"/>
      <sheetName val="変更決定通知"/>
      <sheetName val="変更決定通知 (2)"/>
      <sheetName val="変更決定通知 (3)"/>
      <sheetName val="変更決定通知 (4)"/>
      <sheetName val="変更決定通知 (5)"/>
      <sheetName val="変更決定通知 (6)"/>
      <sheetName val="変更決定通知 (7)"/>
      <sheetName val="変更決定通知 (8)"/>
      <sheetName val="変更決定通知 (9)"/>
      <sheetName val="変更決定通知 (10)"/>
      <sheetName val="支払通知"/>
      <sheetName val="センター別テーブル"/>
      <sheetName val="所要額調書"/>
      <sheetName val="別表２（支援ｾﾝﾀｰ・小規模）"/>
      <sheetName val="1(1) 延長１１"/>
      <sheetName val="1(2) 延長延長"/>
      <sheetName val="2 一時"/>
      <sheetName val="3 乳児促進"/>
      <sheetName val="4 乳児環境"/>
      <sheetName val="5 地域子育"/>
      <sheetName val="5 地域子育（小規模）"/>
      <sheetName val="6 地域活動"/>
      <sheetName val="7 障害児"/>
      <sheetName val="8 へき地"/>
      <sheetName val="8 -2 へき地"/>
      <sheetName val="10 障害児促進"/>
      <sheetName val="11 休日"/>
      <sheetName val="公立"/>
      <sheetName val="公営"/>
      <sheetName val="テーブル"/>
      <sheetName val="単価"/>
      <sheetName val="参考資料（延長）"/>
      <sheetName val="（参考）枠内外予算額表"/>
      <sheetName val="鑑（特別）"/>
      <sheetName val="鑑（乳児）"/>
      <sheetName val="交付申請の状況"/>
      <sheetName val="調書（特別）"/>
      <sheetName val="別表１（児童福祉事業対策費）"/>
      <sheetName val="調書（乳児）"/>
      <sheetName val="交付決定について"/>
      <sheetName val="市町村一覧"/>
      <sheetName val="市町村一覧（入力用）"/>
      <sheetName val="予算書（乳児）"/>
      <sheetName val="予算書（特別）"/>
      <sheetName val="国庫補助申請に関する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A1">
            <v>0</v>
          </cell>
        </row>
        <row r="2">
          <cell r="A2">
            <v>1</v>
          </cell>
          <cell r="B2" t="str">
            <v>新潟市</v>
          </cell>
          <cell r="C2">
            <v>0</v>
          </cell>
          <cell r="D2" t="str">
            <v>ﾆｲｶﾞﾀｼ</v>
          </cell>
          <cell r="E2" t="str">
            <v>市部</v>
          </cell>
          <cell r="F2">
            <v>1</v>
          </cell>
        </row>
        <row r="3">
          <cell r="A3">
            <v>2</v>
          </cell>
          <cell r="B3" t="str">
            <v>長岡市</v>
          </cell>
          <cell r="C3">
            <v>7</v>
          </cell>
          <cell r="D3" t="str">
            <v>ﾅｶﾞｵｶｼ</v>
          </cell>
          <cell r="E3" t="str">
            <v>市部</v>
          </cell>
          <cell r="F3">
            <v>1</v>
          </cell>
        </row>
        <row r="4">
          <cell r="A4">
            <v>3</v>
          </cell>
          <cell r="B4" t="str">
            <v>上越市</v>
          </cell>
          <cell r="C4">
            <v>13</v>
          </cell>
          <cell r="D4" t="str">
            <v>ｼﾞｮｳｴﾂｼ</v>
          </cell>
          <cell r="E4" t="str">
            <v>市部</v>
          </cell>
          <cell r="F4">
            <v>1</v>
          </cell>
        </row>
        <row r="5">
          <cell r="A5">
            <v>4</v>
          </cell>
          <cell r="B5" t="str">
            <v>三条市</v>
          </cell>
          <cell r="C5">
            <v>6</v>
          </cell>
          <cell r="D5" t="str">
            <v>ｻﾝｼﾞｮｳｼ</v>
          </cell>
          <cell r="E5" t="str">
            <v>市部</v>
          </cell>
          <cell r="F5">
            <v>1</v>
          </cell>
        </row>
        <row r="6">
          <cell r="A6">
            <v>5</v>
          </cell>
          <cell r="B6" t="str">
            <v>柏崎市</v>
          </cell>
          <cell r="C6">
            <v>11</v>
          </cell>
          <cell r="D6" t="str">
            <v>ｶｼﾜｻﾞｷｼ</v>
          </cell>
          <cell r="E6" t="str">
            <v>市部</v>
          </cell>
          <cell r="F6">
            <v>1</v>
          </cell>
        </row>
        <row r="7">
          <cell r="A7">
            <v>6</v>
          </cell>
          <cell r="B7" t="str">
            <v>新発田市</v>
          </cell>
          <cell r="C7">
            <v>2</v>
          </cell>
          <cell r="D7" t="str">
            <v>ｼﾊﾞﾀｼ</v>
          </cell>
          <cell r="E7" t="str">
            <v>市部</v>
          </cell>
          <cell r="F7">
            <v>1</v>
          </cell>
        </row>
        <row r="8">
          <cell r="A8">
            <v>7</v>
          </cell>
          <cell r="B8" t="str">
            <v>新津市</v>
          </cell>
          <cell r="C8">
            <v>3</v>
          </cell>
          <cell r="D8" t="str">
            <v>ﾆｲﾂｼ</v>
          </cell>
          <cell r="E8" t="str">
            <v>市部</v>
          </cell>
          <cell r="F8">
            <v>1</v>
          </cell>
        </row>
        <row r="9">
          <cell r="A9">
            <v>8</v>
          </cell>
          <cell r="B9" t="str">
            <v>小千谷市</v>
          </cell>
          <cell r="C9">
            <v>8</v>
          </cell>
          <cell r="D9" t="str">
            <v>ｵｼﾞﾔｼ</v>
          </cell>
          <cell r="E9" t="str">
            <v>市部</v>
          </cell>
          <cell r="F9">
            <v>1</v>
          </cell>
        </row>
        <row r="10">
          <cell r="A10">
            <v>9</v>
          </cell>
          <cell r="B10" t="str">
            <v>加茂市</v>
          </cell>
          <cell r="C10">
            <v>6</v>
          </cell>
          <cell r="D10" t="str">
            <v>ｶﾓｼ</v>
          </cell>
          <cell r="E10" t="str">
            <v>市部</v>
          </cell>
          <cell r="F10">
            <v>1</v>
          </cell>
        </row>
        <row r="11">
          <cell r="A11">
            <v>10</v>
          </cell>
          <cell r="B11" t="str">
            <v>十日町市</v>
          </cell>
          <cell r="C11">
            <v>10</v>
          </cell>
          <cell r="D11" t="str">
            <v>ﾄｳｶﾏﾁｼ</v>
          </cell>
          <cell r="E11" t="str">
            <v>市部</v>
          </cell>
          <cell r="F11">
            <v>1</v>
          </cell>
        </row>
        <row r="12">
          <cell r="A12">
            <v>11</v>
          </cell>
          <cell r="B12" t="str">
            <v>見附市</v>
          </cell>
          <cell r="C12">
            <v>6</v>
          </cell>
          <cell r="D12" t="str">
            <v>ﾐﾂｹｼ</v>
          </cell>
          <cell r="E12" t="str">
            <v>市部</v>
          </cell>
          <cell r="F12">
            <v>1</v>
          </cell>
        </row>
        <row r="13">
          <cell r="A13">
            <v>12</v>
          </cell>
          <cell r="B13" t="str">
            <v>村上市</v>
          </cell>
          <cell r="C13">
            <v>1</v>
          </cell>
          <cell r="D13" t="str">
            <v>ﾑﾗｶﾐｼ</v>
          </cell>
          <cell r="E13" t="str">
            <v>市部</v>
          </cell>
          <cell r="F13">
            <v>1</v>
          </cell>
        </row>
        <row r="14">
          <cell r="A14">
            <v>13</v>
          </cell>
          <cell r="B14" t="str">
            <v>燕市</v>
          </cell>
          <cell r="C14">
            <v>5</v>
          </cell>
          <cell r="D14" t="str">
            <v>ﾂﾊﾞﾒｼ</v>
          </cell>
          <cell r="E14" t="str">
            <v>市部</v>
          </cell>
          <cell r="F14">
            <v>1</v>
          </cell>
        </row>
        <row r="15">
          <cell r="A15">
            <v>14</v>
          </cell>
          <cell r="B15" t="str">
            <v>栃尾市</v>
          </cell>
          <cell r="C15">
            <v>7</v>
          </cell>
          <cell r="D15" t="str">
            <v>ﾄﾁｵｼ</v>
          </cell>
          <cell r="E15" t="str">
            <v>市部</v>
          </cell>
          <cell r="F15">
            <v>1</v>
          </cell>
        </row>
        <row r="16">
          <cell r="A16">
            <v>15</v>
          </cell>
          <cell r="B16" t="str">
            <v>糸魚川市</v>
          </cell>
          <cell r="C16">
            <v>14</v>
          </cell>
          <cell r="D16" t="str">
            <v>ｲﾄｲｶﾞﾜｼ</v>
          </cell>
          <cell r="E16" t="str">
            <v>市部</v>
          </cell>
          <cell r="F16">
            <v>1</v>
          </cell>
        </row>
        <row r="17">
          <cell r="A17">
            <v>16</v>
          </cell>
          <cell r="B17" t="str">
            <v>新井市</v>
          </cell>
          <cell r="C17">
            <v>13</v>
          </cell>
          <cell r="D17" t="str">
            <v>ｱﾗｲｼ</v>
          </cell>
          <cell r="E17" t="str">
            <v>市部</v>
          </cell>
          <cell r="F17">
            <v>1</v>
          </cell>
        </row>
        <row r="18">
          <cell r="A18">
            <v>17</v>
          </cell>
          <cell r="B18" t="str">
            <v>五泉市</v>
          </cell>
          <cell r="C18">
            <v>3</v>
          </cell>
          <cell r="D18" t="str">
            <v>ｺﾞｾﾝｼ</v>
          </cell>
          <cell r="E18" t="str">
            <v>市部</v>
          </cell>
          <cell r="F18">
            <v>1</v>
          </cell>
        </row>
        <row r="19">
          <cell r="A19">
            <v>18</v>
          </cell>
          <cell r="B19" t="str">
            <v>両津市</v>
          </cell>
          <cell r="C19">
            <v>15</v>
          </cell>
          <cell r="D19" t="str">
            <v>ﾘｮｳﾂｼ</v>
          </cell>
          <cell r="E19" t="str">
            <v>市部</v>
          </cell>
          <cell r="F19">
            <v>1</v>
          </cell>
        </row>
        <row r="20">
          <cell r="A20">
            <v>19</v>
          </cell>
          <cell r="B20" t="str">
            <v>白根市</v>
          </cell>
          <cell r="C20">
            <v>3</v>
          </cell>
          <cell r="D20" t="str">
            <v>ｼﾛﾈｼ</v>
          </cell>
          <cell r="E20" t="str">
            <v>市部</v>
          </cell>
          <cell r="F20">
            <v>1</v>
          </cell>
        </row>
        <row r="21">
          <cell r="A21">
            <v>20</v>
          </cell>
          <cell r="B21" t="str">
            <v>豊栄市</v>
          </cell>
          <cell r="C21">
            <v>2</v>
          </cell>
          <cell r="D21" t="str">
            <v>ﾄﾖｻｶｼ</v>
          </cell>
          <cell r="E21" t="str">
            <v>市部</v>
          </cell>
          <cell r="F21">
            <v>1</v>
          </cell>
        </row>
        <row r="22">
          <cell r="A22">
            <v>21</v>
          </cell>
          <cell r="B22" t="str">
            <v>安田町</v>
          </cell>
          <cell r="C22">
            <v>2</v>
          </cell>
          <cell r="D22" t="str">
            <v>ﾔｽﾀﾞﾏﾁ</v>
          </cell>
          <cell r="E22" t="str">
            <v>北蒲原郡</v>
          </cell>
          <cell r="F22">
            <v>2</v>
          </cell>
        </row>
        <row r="23">
          <cell r="A23">
            <v>22</v>
          </cell>
          <cell r="B23" t="str">
            <v>京ヶ瀬村</v>
          </cell>
          <cell r="C23">
            <v>2</v>
          </cell>
          <cell r="D23" t="str">
            <v>ｷｮｳｶﾞｾﾑﾗ</v>
          </cell>
          <cell r="E23" t="str">
            <v>北蒲原郡</v>
          </cell>
          <cell r="F23">
            <v>3</v>
          </cell>
        </row>
        <row r="24">
          <cell r="A24">
            <v>23</v>
          </cell>
          <cell r="B24" t="str">
            <v>水原町</v>
          </cell>
          <cell r="C24">
            <v>2</v>
          </cell>
          <cell r="D24" t="str">
            <v>ｽｲﾊﾞﾗﾏﾁ</v>
          </cell>
          <cell r="E24" t="str">
            <v>北蒲原郡</v>
          </cell>
          <cell r="F24">
            <v>2</v>
          </cell>
        </row>
        <row r="25">
          <cell r="A25">
            <v>24</v>
          </cell>
          <cell r="B25" t="str">
            <v>笹神村</v>
          </cell>
          <cell r="C25">
            <v>2</v>
          </cell>
          <cell r="D25" t="str">
            <v>ｻｻｶﾞﾐﾑﾗ</v>
          </cell>
          <cell r="E25" t="str">
            <v>北蒲原郡</v>
          </cell>
          <cell r="F25">
            <v>3</v>
          </cell>
        </row>
        <row r="26">
          <cell r="A26">
            <v>25</v>
          </cell>
          <cell r="B26" t="str">
            <v>豊浦町</v>
          </cell>
          <cell r="C26">
            <v>2</v>
          </cell>
          <cell r="D26" t="str">
            <v>ﾄﾖｳﾗﾏﾁ</v>
          </cell>
          <cell r="E26" t="str">
            <v>北蒲原郡</v>
          </cell>
          <cell r="F26">
            <v>2</v>
          </cell>
        </row>
        <row r="27">
          <cell r="A27">
            <v>26</v>
          </cell>
          <cell r="B27" t="str">
            <v>聖籠町</v>
          </cell>
          <cell r="C27">
            <v>2</v>
          </cell>
          <cell r="D27" t="str">
            <v>ｾｲﾛｳﾏﾁ</v>
          </cell>
          <cell r="E27" t="str">
            <v>北蒲原郡</v>
          </cell>
          <cell r="F27">
            <v>2</v>
          </cell>
        </row>
        <row r="28">
          <cell r="A28">
            <v>27</v>
          </cell>
          <cell r="B28" t="str">
            <v>加治川村</v>
          </cell>
          <cell r="C28">
            <v>2</v>
          </cell>
          <cell r="D28" t="str">
            <v>ｶｼﾞｶﾜﾑﾗ</v>
          </cell>
          <cell r="E28" t="str">
            <v>北蒲原郡</v>
          </cell>
          <cell r="F28">
            <v>3</v>
          </cell>
        </row>
        <row r="29">
          <cell r="A29">
            <v>28</v>
          </cell>
          <cell r="B29" t="str">
            <v>紫雲寺町</v>
          </cell>
          <cell r="C29">
            <v>2</v>
          </cell>
          <cell r="D29" t="str">
            <v>ｼｳﾝｼﾞﾏﾁ</v>
          </cell>
          <cell r="E29" t="str">
            <v>北蒲原郡</v>
          </cell>
          <cell r="F29">
            <v>2</v>
          </cell>
        </row>
        <row r="30">
          <cell r="A30">
            <v>29</v>
          </cell>
          <cell r="B30" t="str">
            <v>中条町</v>
          </cell>
          <cell r="C30">
            <v>2</v>
          </cell>
          <cell r="D30" t="str">
            <v>ﾅｶｼﾞｮｳﾏﾁ</v>
          </cell>
          <cell r="E30" t="str">
            <v>北蒲原郡</v>
          </cell>
          <cell r="F30">
            <v>2</v>
          </cell>
        </row>
        <row r="31">
          <cell r="A31">
            <v>30</v>
          </cell>
          <cell r="B31" t="str">
            <v>黒川村</v>
          </cell>
          <cell r="C31">
            <v>2</v>
          </cell>
          <cell r="D31" t="str">
            <v>ｸﾛｶﾜﾑﾗ</v>
          </cell>
          <cell r="E31" t="str">
            <v>北蒲原郡</v>
          </cell>
          <cell r="F31">
            <v>3</v>
          </cell>
        </row>
        <row r="32">
          <cell r="A32">
            <v>31</v>
          </cell>
          <cell r="B32" t="str">
            <v>小須戸町</v>
          </cell>
          <cell r="C32">
            <v>3</v>
          </cell>
          <cell r="D32" t="str">
            <v>ｺｽﾄﾞﾏﾁ</v>
          </cell>
          <cell r="E32" t="str">
            <v>中蒲原郡</v>
          </cell>
          <cell r="F32">
            <v>2</v>
          </cell>
        </row>
        <row r="33">
          <cell r="A33">
            <v>32</v>
          </cell>
          <cell r="B33" t="str">
            <v>村松町</v>
          </cell>
          <cell r="C33">
            <v>3</v>
          </cell>
          <cell r="D33" t="str">
            <v>ﾑﾗﾏﾂﾏﾁ</v>
          </cell>
          <cell r="E33" t="str">
            <v>中蒲原郡</v>
          </cell>
          <cell r="F33">
            <v>2</v>
          </cell>
        </row>
        <row r="34">
          <cell r="A34">
            <v>33</v>
          </cell>
          <cell r="B34" t="str">
            <v>横越町</v>
          </cell>
          <cell r="C34">
            <v>3</v>
          </cell>
          <cell r="D34" t="str">
            <v>ﾖｺｺﾞｼﾏﾁ</v>
          </cell>
          <cell r="E34" t="str">
            <v>中蒲原郡</v>
          </cell>
          <cell r="F34">
            <v>2</v>
          </cell>
        </row>
        <row r="35">
          <cell r="A35">
            <v>34</v>
          </cell>
          <cell r="B35" t="str">
            <v>亀田町</v>
          </cell>
          <cell r="C35">
            <v>3</v>
          </cell>
          <cell r="D35" t="str">
            <v>ｶﾒﾀﾞﾏﾁ</v>
          </cell>
          <cell r="E35" t="str">
            <v>中蒲原郡</v>
          </cell>
          <cell r="F35">
            <v>2</v>
          </cell>
        </row>
        <row r="36">
          <cell r="A36">
            <v>35</v>
          </cell>
          <cell r="B36" t="str">
            <v>岩室村</v>
          </cell>
          <cell r="C36">
            <v>5</v>
          </cell>
          <cell r="D36" t="str">
            <v>ｲﾜﾑﾛﾑﾗ</v>
          </cell>
          <cell r="E36" t="str">
            <v>西蒲原郡</v>
          </cell>
          <cell r="F36">
            <v>3</v>
          </cell>
        </row>
        <row r="37">
          <cell r="A37">
            <v>36</v>
          </cell>
          <cell r="B37" t="str">
            <v>弥彦村</v>
          </cell>
          <cell r="C37">
            <v>5</v>
          </cell>
          <cell r="D37" t="str">
            <v>ﾔﾋｺﾑﾗ</v>
          </cell>
          <cell r="E37" t="str">
            <v>西蒲原郡</v>
          </cell>
          <cell r="F37">
            <v>3</v>
          </cell>
        </row>
        <row r="38">
          <cell r="A38">
            <v>37</v>
          </cell>
          <cell r="B38" t="str">
            <v>分水町</v>
          </cell>
          <cell r="C38">
            <v>5</v>
          </cell>
          <cell r="D38" t="str">
            <v>ﾌﾞﾝｽｲﾏﾁ</v>
          </cell>
          <cell r="E38" t="str">
            <v>西蒲原郡</v>
          </cell>
          <cell r="F38">
            <v>2</v>
          </cell>
        </row>
        <row r="39">
          <cell r="A39">
            <v>38</v>
          </cell>
          <cell r="B39" t="str">
            <v>吉田町</v>
          </cell>
          <cell r="C39">
            <v>5</v>
          </cell>
          <cell r="D39" t="str">
            <v>ﾖｼﾀﾞﾏﾁ</v>
          </cell>
          <cell r="E39" t="str">
            <v>西蒲原郡</v>
          </cell>
          <cell r="F39">
            <v>2</v>
          </cell>
        </row>
        <row r="40">
          <cell r="A40">
            <v>39</v>
          </cell>
          <cell r="B40" t="str">
            <v>巻町</v>
          </cell>
          <cell r="C40">
            <v>5</v>
          </cell>
          <cell r="D40" t="str">
            <v>ﾏｷﾏﾁ</v>
          </cell>
          <cell r="E40" t="str">
            <v>西蒲原郡</v>
          </cell>
          <cell r="F40">
            <v>2</v>
          </cell>
        </row>
        <row r="41">
          <cell r="A41">
            <v>40</v>
          </cell>
          <cell r="B41" t="str">
            <v>西川町</v>
          </cell>
          <cell r="C41">
            <v>5</v>
          </cell>
          <cell r="D41" t="str">
            <v>ﾆｼｶﾜﾏﾁ</v>
          </cell>
          <cell r="E41" t="str">
            <v>西蒲原郡</v>
          </cell>
          <cell r="F41">
            <v>2</v>
          </cell>
        </row>
        <row r="42">
          <cell r="A42">
            <v>41</v>
          </cell>
          <cell r="B42" t="str">
            <v>黒埼町</v>
          </cell>
          <cell r="C42">
            <v>5</v>
          </cell>
          <cell r="D42" t="str">
            <v>ｸﾛｻｷﾏﾁ</v>
          </cell>
          <cell r="E42" t="str">
            <v>西蒲原郡</v>
          </cell>
          <cell r="F42">
            <v>2</v>
          </cell>
        </row>
        <row r="43">
          <cell r="A43">
            <v>42</v>
          </cell>
          <cell r="B43" t="str">
            <v>味方村</v>
          </cell>
          <cell r="C43">
            <v>5</v>
          </cell>
          <cell r="D43" t="str">
            <v>ｱｼﾞｶﾀﾑﾗ</v>
          </cell>
          <cell r="E43" t="str">
            <v>西蒲原郡</v>
          </cell>
          <cell r="F43">
            <v>3</v>
          </cell>
        </row>
        <row r="44">
          <cell r="A44">
            <v>43</v>
          </cell>
          <cell r="B44" t="str">
            <v>潟東村</v>
          </cell>
          <cell r="C44">
            <v>5</v>
          </cell>
          <cell r="D44" t="str">
            <v>ｶﾀﾋｶﾞｼﾑﾗ</v>
          </cell>
          <cell r="E44" t="str">
            <v>西蒲原郡</v>
          </cell>
          <cell r="F44">
            <v>3</v>
          </cell>
        </row>
        <row r="45">
          <cell r="A45">
            <v>44</v>
          </cell>
          <cell r="B45" t="str">
            <v>月潟村</v>
          </cell>
          <cell r="C45">
            <v>5</v>
          </cell>
          <cell r="D45" t="str">
            <v>ﾂｷｶﾞﾀﾑﾗ</v>
          </cell>
          <cell r="E45" t="str">
            <v>西蒲原郡</v>
          </cell>
          <cell r="F45">
            <v>3</v>
          </cell>
        </row>
        <row r="46">
          <cell r="A46">
            <v>45</v>
          </cell>
          <cell r="B46" t="str">
            <v>中之口村</v>
          </cell>
          <cell r="C46">
            <v>5</v>
          </cell>
          <cell r="D46" t="str">
            <v>ﾅｶﾉｸﾁﾑﾗ</v>
          </cell>
          <cell r="E46" t="str">
            <v>西蒲原郡</v>
          </cell>
          <cell r="F46">
            <v>3</v>
          </cell>
        </row>
        <row r="47">
          <cell r="A47">
            <v>46</v>
          </cell>
          <cell r="B47" t="str">
            <v>田上町</v>
          </cell>
          <cell r="C47">
            <v>6</v>
          </cell>
          <cell r="D47" t="str">
            <v>ﾀｶﾞﾐﾏﾁ</v>
          </cell>
          <cell r="E47" t="str">
            <v>南蒲原郡</v>
          </cell>
          <cell r="F47">
            <v>2</v>
          </cell>
        </row>
        <row r="48">
          <cell r="A48">
            <v>47</v>
          </cell>
          <cell r="B48" t="str">
            <v>下田村</v>
          </cell>
          <cell r="C48">
            <v>6</v>
          </cell>
          <cell r="D48" t="str">
            <v>ｼﾀﾀﾞﾑﾗ</v>
          </cell>
          <cell r="E48" t="str">
            <v>南蒲原郡</v>
          </cell>
          <cell r="F48">
            <v>3</v>
          </cell>
        </row>
        <row r="49">
          <cell r="A49">
            <v>48</v>
          </cell>
          <cell r="B49" t="str">
            <v>栄町</v>
          </cell>
          <cell r="C49">
            <v>6</v>
          </cell>
          <cell r="D49" t="str">
            <v>ｻｶｴﾏﾁ</v>
          </cell>
          <cell r="E49" t="str">
            <v>南蒲原郡</v>
          </cell>
          <cell r="F49">
            <v>2</v>
          </cell>
        </row>
        <row r="50">
          <cell r="A50">
            <v>49</v>
          </cell>
          <cell r="B50" t="str">
            <v>中之島町</v>
          </cell>
          <cell r="C50">
            <v>6</v>
          </cell>
          <cell r="D50" t="str">
            <v>ﾅｶﾉｼﾏﾏﾁ</v>
          </cell>
          <cell r="E50" t="str">
            <v>南蒲原郡</v>
          </cell>
          <cell r="F50">
            <v>2</v>
          </cell>
        </row>
        <row r="51">
          <cell r="A51">
            <v>50</v>
          </cell>
          <cell r="B51" t="str">
            <v>津川町</v>
          </cell>
          <cell r="C51">
            <v>4</v>
          </cell>
          <cell r="D51" t="str">
            <v>ﾂｶﾞﾜﾏﾁ</v>
          </cell>
          <cell r="E51" t="str">
            <v>東蒲原郡</v>
          </cell>
          <cell r="F51">
            <v>2</v>
          </cell>
        </row>
        <row r="52">
          <cell r="A52">
            <v>51</v>
          </cell>
          <cell r="B52" t="str">
            <v>鹿瀬町</v>
          </cell>
          <cell r="C52">
            <v>4</v>
          </cell>
          <cell r="D52" t="str">
            <v>ｶﾉｾﾏﾁ</v>
          </cell>
          <cell r="E52" t="str">
            <v>東蒲原郡</v>
          </cell>
          <cell r="F52">
            <v>2</v>
          </cell>
        </row>
        <row r="53">
          <cell r="A53">
            <v>52</v>
          </cell>
          <cell r="B53" t="str">
            <v>上川村</v>
          </cell>
          <cell r="C53">
            <v>4</v>
          </cell>
          <cell r="D53" t="str">
            <v>ｶﾐｶﾜﾑﾗ</v>
          </cell>
          <cell r="E53" t="str">
            <v>東蒲原郡</v>
          </cell>
          <cell r="F53">
            <v>3</v>
          </cell>
        </row>
        <row r="54">
          <cell r="A54">
            <v>53</v>
          </cell>
          <cell r="B54" t="str">
            <v>三川村</v>
          </cell>
          <cell r="C54">
            <v>4</v>
          </cell>
          <cell r="D54" t="str">
            <v>ﾐｶﾜﾑﾗ</v>
          </cell>
          <cell r="E54" t="str">
            <v>東蒲原郡</v>
          </cell>
          <cell r="F54">
            <v>3</v>
          </cell>
        </row>
        <row r="55">
          <cell r="A55">
            <v>54</v>
          </cell>
          <cell r="B55" t="str">
            <v>越路町</v>
          </cell>
          <cell r="C55">
            <v>7</v>
          </cell>
          <cell r="D55" t="str">
            <v>ｺｼｼﾞﾏﾁ</v>
          </cell>
          <cell r="E55" t="str">
            <v>三島郡</v>
          </cell>
          <cell r="F55">
            <v>2</v>
          </cell>
        </row>
        <row r="56">
          <cell r="A56">
            <v>55</v>
          </cell>
          <cell r="B56" t="str">
            <v>三島町</v>
          </cell>
          <cell r="C56">
            <v>7</v>
          </cell>
          <cell r="D56" t="str">
            <v>ﾐｼﾏﾏﾁ</v>
          </cell>
          <cell r="E56" t="str">
            <v>三島郡</v>
          </cell>
          <cell r="F56">
            <v>2</v>
          </cell>
        </row>
        <row r="57">
          <cell r="A57">
            <v>56</v>
          </cell>
          <cell r="B57" t="str">
            <v>与板町</v>
          </cell>
          <cell r="C57">
            <v>7</v>
          </cell>
          <cell r="D57" t="str">
            <v>ﾖｲﾀﾏﾁ</v>
          </cell>
          <cell r="E57" t="str">
            <v>三島郡</v>
          </cell>
          <cell r="F57">
            <v>2</v>
          </cell>
        </row>
        <row r="58">
          <cell r="A58">
            <v>57</v>
          </cell>
          <cell r="B58" t="str">
            <v>和島村</v>
          </cell>
          <cell r="C58">
            <v>7</v>
          </cell>
          <cell r="D58" t="str">
            <v>ﾜｼﾞﾏﾑﾗ</v>
          </cell>
          <cell r="E58" t="str">
            <v>三島郡</v>
          </cell>
          <cell r="F58">
            <v>3</v>
          </cell>
        </row>
        <row r="59">
          <cell r="A59">
            <v>58</v>
          </cell>
          <cell r="B59" t="str">
            <v>出雲崎町</v>
          </cell>
          <cell r="C59">
            <v>7</v>
          </cell>
          <cell r="D59" t="str">
            <v>ｲｽﾞﾓｻﾞｷﾏﾁ</v>
          </cell>
          <cell r="E59" t="str">
            <v>三島郡</v>
          </cell>
          <cell r="F59">
            <v>2</v>
          </cell>
        </row>
        <row r="60">
          <cell r="A60">
            <v>59</v>
          </cell>
          <cell r="B60" t="str">
            <v>寺泊町</v>
          </cell>
          <cell r="C60">
            <v>7</v>
          </cell>
          <cell r="D60" t="str">
            <v>ﾃﾗﾄﾞﾏﾘﾏﾁ</v>
          </cell>
          <cell r="E60" t="str">
            <v>三島郡</v>
          </cell>
          <cell r="F60">
            <v>2</v>
          </cell>
        </row>
        <row r="61">
          <cell r="A61">
            <v>60</v>
          </cell>
          <cell r="B61" t="str">
            <v>山古志村</v>
          </cell>
          <cell r="C61">
            <v>7</v>
          </cell>
          <cell r="D61" t="str">
            <v>ﾔﾏｺｼﾑﾗ</v>
          </cell>
          <cell r="E61" t="str">
            <v>古志郡</v>
          </cell>
          <cell r="F61">
            <v>3</v>
          </cell>
        </row>
        <row r="62">
          <cell r="A62">
            <v>61</v>
          </cell>
          <cell r="B62" t="str">
            <v>川口町</v>
          </cell>
          <cell r="C62">
            <v>8</v>
          </cell>
          <cell r="D62" t="str">
            <v>ｶﾜｸﾞﾁﾏﾁ</v>
          </cell>
          <cell r="E62" t="str">
            <v>北魚沼郡</v>
          </cell>
          <cell r="F62">
            <v>2</v>
          </cell>
        </row>
        <row r="63">
          <cell r="A63">
            <v>62</v>
          </cell>
          <cell r="B63" t="str">
            <v>堀之内町</v>
          </cell>
          <cell r="C63">
            <v>8</v>
          </cell>
          <cell r="D63" t="str">
            <v>ﾎﾘﾉｳﾁﾏﾁ</v>
          </cell>
          <cell r="E63" t="str">
            <v>北魚沼郡</v>
          </cell>
          <cell r="F63">
            <v>2</v>
          </cell>
        </row>
        <row r="64">
          <cell r="A64">
            <v>63</v>
          </cell>
          <cell r="B64" t="str">
            <v>小出町</v>
          </cell>
          <cell r="C64">
            <v>8</v>
          </cell>
          <cell r="D64" t="str">
            <v>ｺｲﾃﾞﾏﾁ</v>
          </cell>
          <cell r="E64" t="str">
            <v>北魚沼郡</v>
          </cell>
          <cell r="F64">
            <v>2</v>
          </cell>
        </row>
        <row r="65">
          <cell r="A65">
            <v>64</v>
          </cell>
          <cell r="B65" t="str">
            <v>湯之谷村</v>
          </cell>
          <cell r="C65">
            <v>8</v>
          </cell>
          <cell r="D65" t="str">
            <v>ﾕﾉﾀﾆﾑﾗ</v>
          </cell>
          <cell r="E65" t="str">
            <v>北魚沼郡</v>
          </cell>
          <cell r="F65">
            <v>3</v>
          </cell>
        </row>
        <row r="66">
          <cell r="A66">
            <v>65</v>
          </cell>
          <cell r="B66" t="str">
            <v>広神村</v>
          </cell>
          <cell r="C66">
            <v>8</v>
          </cell>
          <cell r="D66" t="str">
            <v>ﾋﾛｶﾐﾑﾗ</v>
          </cell>
          <cell r="E66" t="str">
            <v>北魚沼郡</v>
          </cell>
          <cell r="F66">
            <v>3</v>
          </cell>
        </row>
        <row r="67">
          <cell r="A67">
            <v>66</v>
          </cell>
          <cell r="B67" t="str">
            <v>守門村</v>
          </cell>
          <cell r="C67">
            <v>8</v>
          </cell>
          <cell r="D67" t="str">
            <v>ｽﾓﾝﾑﾗ</v>
          </cell>
          <cell r="E67" t="str">
            <v>北魚沼郡</v>
          </cell>
          <cell r="F67">
            <v>3</v>
          </cell>
        </row>
        <row r="68">
          <cell r="A68">
            <v>67</v>
          </cell>
          <cell r="B68" t="str">
            <v>入広瀬村</v>
          </cell>
          <cell r="C68">
            <v>8</v>
          </cell>
          <cell r="D68" t="str">
            <v>ｲﾘﾋﾛｾﾑﾗ</v>
          </cell>
          <cell r="E68" t="str">
            <v>北魚沼郡</v>
          </cell>
          <cell r="F68">
            <v>3</v>
          </cell>
        </row>
        <row r="69">
          <cell r="A69">
            <v>68</v>
          </cell>
          <cell r="B69" t="str">
            <v>湯沢町</v>
          </cell>
          <cell r="C69">
            <v>9</v>
          </cell>
          <cell r="D69" t="str">
            <v>ﾕｻﾞﾜﾏﾁ</v>
          </cell>
          <cell r="E69" t="str">
            <v>南魚沼郡</v>
          </cell>
          <cell r="F69">
            <v>2</v>
          </cell>
        </row>
        <row r="70">
          <cell r="A70">
            <v>69</v>
          </cell>
          <cell r="B70" t="str">
            <v>塩沢町</v>
          </cell>
          <cell r="C70">
            <v>9</v>
          </cell>
          <cell r="D70" t="str">
            <v>ｼｵｻﾞﾜﾏﾁ</v>
          </cell>
          <cell r="E70" t="str">
            <v>南魚沼郡</v>
          </cell>
          <cell r="F70">
            <v>2</v>
          </cell>
        </row>
        <row r="71">
          <cell r="A71">
            <v>70</v>
          </cell>
          <cell r="B71" t="str">
            <v>六日町</v>
          </cell>
          <cell r="C71">
            <v>9</v>
          </cell>
          <cell r="D71" t="str">
            <v>ﾑｲｶﾏﾁ</v>
          </cell>
          <cell r="E71" t="str">
            <v>南魚沼郡</v>
          </cell>
          <cell r="F71">
            <v>2</v>
          </cell>
        </row>
        <row r="72">
          <cell r="A72">
            <v>71</v>
          </cell>
          <cell r="B72" t="str">
            <v>大和町</v>
          </cell>
          <cell r="C72">
            <v>9</v>
          </cell>
          <cell r="D72" t="str">
            <v>ﾔﾏﾄﾏﾁ</v>
          </cell>
          <cell r="E72" t="str">
            <v>南魚沼郡</v>
          </cell>
          <cell r="F72">
            <v>2</v>
          </cell>
        </row>
        <row r="73">
          <cell r="A73">
            <v>72</v>
          </cell>
          <cell r="B73" t="str">
            <v>川西町</v>
          </cell>
          <cell r="C73">
            <v>10</v>
          </cell>
          <cell r="D73" t="str">
            <v>ｶﾜﾆｼﾏﾁ</v>
          </cell>
          <cell r="E73" t="str">
            <v>中魚沼郡</v>
          </cell>
          <cell r="F73">
            <v>2</v>
          </cell>
        </row>
        <row r="74">
          <cell r="A74">
            <v>73</v>
          </cell>
          <cell r="B74" t="str">
            <v>津南町</v>
          </cell>
          <cell r="C74">
            <v>10</v>
          </cell>
          <cell r="D74" t="str">
            <v>ﾂﾅﾝﾏﾁ</v>
          </cell>
          <cell r="E74" t="str">
            <v>中魚沼郡</v>
          </cell>
          <cell r="F74">
            <v>2</v>
          </cell>
        </row>
        <row r="75">
          <cell r="A75">
            <v>74</v>
          </cell>
          <cell r="B75" t="str">
            <v>中里村</v>
          </cell>
          <cell r="C75">
            <v>10</v>
          </cell>
          <cell r="D75" t="str">
            <v>ﾅｶｻﾄﾑﾗ</v>
          </cell>
          <cell r="E75" t="str">
            <v>中魚沼郡</v>
          </cell>
          <cell r="F75">
            <v>3</v>
          </cell>
        </row>
        <row r="76">
          <cell r="A76">
            <v>75</v>
          </cell>
          <cell r="B76" t="str">
            <v>高柳町</v>
          </cell>
          <cell r="C76">
            <v>11</v>
          </cell>
          <cell r="D76" t="str">
            <v>ﾀｶﾔﾅｷﾞﾏﾁ</v>
          </cell>
          <cell r="E76" t="str">
            <v>刈羽郡</v>
          </cell>
          <cell r="F76">
            <v>2</v>
          </cell>
        </row>
        <row r="77">
          <cell r="A77">
            <v>76</v>
          </cell>
          <cell r="B77" t="str">
            <v>小国町</v>
          </cell>
          <cell r="C77">
            <v>11</v>
          </cell>
          <cell r="D77" t="str">
            <v>ｵｸﾞﾆﾏﾁ</v>
          </cell>
          <cell r="E77" t="str">
            <v>刈羽郡</v>
          </cell>
          <cell r="F77">
            <v>2</v>
          </cell>
        </row>
        <row r="78">
          <cell r="A78">
            <v>77</v>
          </cell>
          <cell r="B78" t="str">
            <v>刈羽村</v>
          </cell>
          <cell r="C78">
            <v>11</v>
          </cell>
          <cell r="D78" t="str">
            <v>ｶﾘﾜﾑﾗ</v>
          </cell>
          <cell r="E78" t="str">
            <v>刈羽郡</v>
          </cell>
          <cell r="F78">
            <v>3</v>
          </cell>
        </row>
        <row r="79">
          <cell r="A79">
            <v>78</v>
          </cell>
          <cell r="B79" t="str">
            <v>西山町</v>
          </cell>
          <cell r="C79">
            <v>11</v>
          </cell>
          <cell r="D79" t="str">
            <v>ﾆｼﾔﾏﾏﾁ</v>
          </cell>
          <cell r="E79" t="str">
            <v>刈羽郡</v>
          </cell>
          <cell r="F79">
            <v>2</v>
          </cell>
        </row>
        <row r="80">
          <cell r="A80">
            <v>79</v>
          </cell>
          <cell r="B80" t="str">
            <v>安塚町</v>
          </cell>
          <cell r="C80">
            <v>12</v>
          </cell>
          <cell r="D80" t="str">
            <v>ﾔｽﾂﾞｶﾏﾁ</v>
          </cell>
          <cell r="E80" t="str">
            <v>東頸城郡</v>
          </cell>
          <cell r="F80">
            <v>2</v>
          </cell>
        </row>
        <row r="81">
          <cell r="A81">
            <v>80</v>
          </cell>
          <cell r="B81" t="str">
            <v>浦川原村</v>
          </cell>
          <cell r="C81">
            <v>12</v>
          </cell>
          <cell r="D81" t="str">
            <v>ｳﾗｶﾞﾜﾗﾑﾗ</v>
          </cell>
          <cell r="E81" t="str">
            <v>東頸城郡</v>
          </cell>
          <cell r="F81">
            <v>3</v>
          </cell>
        </row>
        <row r="82">
          <cell r="A82">
            <v>81</v>
          </cell>
          <cell r="B82" t="str">
            <v>松代町</v>
          </cell>
          <cell r="C82">
            <v>12</v>
          </cell>
          <cell r="D82" t="str">
            <v>ﾏﾂﾀﾞｲﾏﾁ</v>
          </cell>
          <cell r="E82" t="str">
            <v>東頸城郡</v>
          </cell>
          <cell r="F82">
            <v>2</v>
          </cell>
        </row>
        <row r="83">
          <cell r="A83">
            <v>82</v>
          </cell>
          <cell r="B83" t="str">
            <v>松之山町</v>
          </cell>
          <cell r="C83">
            <v>12</v>
          </cell>
          <cell r="D83" t="str">
            <v>ﾏﾂﾉﾔﾏﾏﾁ</v>
          </cell>
          <cell r="E83" t="str">
            <v>東頸城郡</v>
          </cell>
          <cell r="F83">
            <v>2</v>
          </cell>
        </row>
        <row r="84">
          <cell r="A84">
            <v>83</v>
          </cell>
          <cell r="B84" t="str">
            <v>大島村</v>
          </cell>
          <cell r="C84">
            <v>12</v>
          </cell>
          <cell r="D84" t="str">
            <v>ｵｵｼﾏﾑﾗ</v>
          </cell>
          <cell r="E84" t="str">
            <v>東頸城郡</v>
          </cell>
          <cell r="F84">
            <v>3</v>
          </cell>
        </row>
        <row r="85">
          <cell r="A85">
            <v>84</v>
          </cell>
          <cell r="B85" t="str">
            <v>牧村</v>
          </cell>
          <cell r="C85">
            <v>12</v>
          </cell>
          <cell r="D85" t="str">
            <v>ﾏｷﾑﾗ</v>
          </cell>
          <cell r="E85" t="str">
            <v>東頸城郡</v>
          </cell>
          <cell r="F85">
            <v>3</v>
          </cell>
        </row>
        <row r="86">
          <cell r="A86">
            <v>85</v>
          </cell>
          <cell r="B86" t="str">
            <v>柿崎町</v>
          </cell>
          <cell r="C86">
            <v>13</v>
          </cell>
          <cell r="D86" t="str">
            <v>ｶｷｻﾞｷﾏﾁ</v>
          </cell>
          <cell r="E86" t="str">
            <v>中頸城郡</v>
          </cell>
          <cell r="F86">
            <v>2</v>
          </cell>
        </row>
        <row r="87">
          <cell r="A87">
            <v>86</v>
          </cell>
          <cell r="B87" t="str">
            <v>大潟町</v>
          </cell>
          <cell r="C87">
            <v>13</v>
          </cell>
          <cell r="D87" t="str">
            <v>ｵｵｶﾞﾀﾏﾁ</v>
          </cell>
          <cell r="E87" t="str">
            <v>中頸城郡</v>
          </cell>
          <cell r="F87">
            <v>2</v>
          </cell>
        </row>
        <row r="88">
          <cell r="A88">
            <v>87</v>
          </cell>
          <cell r="B88" t="str">
            <v>頸城村</v>
          </cell>
          <cell r="C88">
            <v>13</v>
          </cell>
          <cell r="D88" t="str">
            <v>ｸﾋﾞｷﾑﾗ</v>
          </cell>
          <cell r="E88" t="str">
            <v>中頸城郡</v>
          </cell>
          <cell r="F88">
            <v>3</v>
          </cell>
        </row>
        <row r="89">
          <cell r="A89">
            <v>88</v>
          </cell>
          <cell r="B89" t="str">
            <v>吉川町</v>
          </cell>
          <cell r="C89">
            <v>13</v>
          </cell>
          <cell r="D89" t="str">
            <v>ﾖｼｶﾜﾏﾁ</v>
          </cell>
          <cell r="E89" t="str">
            <v>中頸城郡</v>
          </cell>
          <cell r="F89">
            <v>2</v>
          </cell>
        </row>
        <row r="90">
          <cell r="A90">
            <v>89</v>
          </cell>
          <cell r="B90" t="str">
            <v>妙高高原町</v>
          </cell>
          <cell r="C90">
            <v>13</v>
          </cell>
          <cell r="D90" t="str">
            <v>ﾐｮｳｺｳｺｳｹﾞﾝﾏﾁ</v>
          </cell>
          <cell r="E90" t="str">
            <v>中頸城郡</v>
          </cell>
          <cell r="F90">
            <v>2</v>
          </cell>
        </row>
        <row r="91">
          <cell r="A91">
            <v>90</v>
          </cell>
          <cell r="B91" t="str">
            <v>中郷村</v>
          </cell>
          <cell r="C91">
            <v>13</v>
          </cell>
          <cell r="D91" t="str">
            <v>ﾅｶｺﾞｳﾑﾗ</v>
          </cell>
          <cell r="E91" t="str">
            <v>中頸城郡</v>
          </cell>
          <cell r="F91">
            <v>3</v>
          </cell>
        </row>
        <row r="92">
          <cell r="A92">
            <v>91</v>
          </cell>
          <cell r="B92" t="str">
            <v>妙高村</v>
          </cell>
          <cell r="C92">
            <v>13</v>
          </cell>
          <cell r="D92" t="str">
            <v>ﾐｮｳｺｳﾑﾗ</v>
          </cell>
          <cell r="E92" t="str">
            <v>中頸城郡</v>
          </cell>
          <cell r="F92">
            <v>3</v>
          </cell>
        </row>
        <row r="93">
          <cell r="A93">
            <v>92</v>
          </cell>
          <cell r="B93" t="str">
            <v>板倉町</v>
          </cell>
          <cell r="C93">
            <v>13</v>
          </cell>
          <cell r="D93" t="str">
            <v>ｲﾀｸﾗﾏﾁ</v>
          </cell>
          <cell r="E93" t="str">
            <v>中頸城郡</v>
          </cell>
          <cell r="F93">
            <v>2</v>
          </cell>
        </row>
        <row r="94">
          <cell r="A94">
            <v>93</v>
          </cell>
          <cell r="B94" t="str">
            <v>清里村</v>
          </cell>
          <cell r="C94">
            <v>13</v>
          </cell>
          <cell r="D94" t="str">
            <v>ｷﾖｻﾄﾑﾗ</v>
          </cell>
          <cell r="E94" t="str">
            <v>中頸城郡</v>
          </cell>
          <cell r="F94">
            <v>3</v>
          </cell>
        </row>
        <row r="95">
          <cell r="A95">
            <v>94</v>
          </cell>
          <cell r="B95" t="str">
            <v>三和村</v>
          </cell>
          <cell r="C95">
            <v>13</v>
          </cell>
          <cell r="D95" t="str">
            <v>ｻﾝﾜﾑﾗ</v>
          </cell>
          <cell r="E95" t="str">
            <v>中頸城郡</v>
          </cell>
          <cell r="F95">
            <v>3</v>
          </cell>
        </row>
        <row r="96">
          <cell r="A96">
            <v>95</v>
          </cell>
          <cell r="B96" t="str">
            <v>名立町</v>
          </cell>
          <cell r="C96">
            <v>14</v>
          </cell>
          <cell r="D96" t="str">
            <v>ﾅﾀﾞﾁﾏﾁ</v>
          </cell>
          <cell r="E96" t="str">
            <v>西頸城郡</v>
          </cell>
          <cell r="F96">
            <v>2</v>
          </cell>
        </row>
        <row r="97">
          <cell r="A97">
            <v>96</v>
          </cell>
          <cell r="B97" t="str">
            <v>能生町</v>
          </cell>
          <cell r="C97">
            <v>14</v>
          </cell>
          <cell r="D97" t="str">
            <v>ﾉｳﾏﾁ</v>
          </cell>
          <cell r="E97" t="str">
            <v>西頸城郡</v>
          </cell>
          <cell r="F97">
            <v>2</v>
          </cell>
        </row>
        <row r="98">
          <cell r="A98">
            <v>97</v>
          </cell>
          <cell r="B98" t="str">
            <v>青海町</v>
          </cell>
          <cell r="C98">
            <v>14</v>
          </cell>
          <cell r="D98" t="str">
            <v>ｵｳﾐﾏﾁ</v>
          </cell>
          <cell r="E98" t="str">
            <v>西頸城郡</v>
          </cell>
          <cell r="F98">
            <v>2</v>
          </cell>
        </row>
        <row r="99">
          <cell r="A99">
            <v>98</v>
          </cell>
          <cell r="B99" t="str">
            <v>関川村</v>
          </cell>
          <cell r="C99">
            <v>1</v>
          </cell>
          <cell r="D99" t="str">
            <v>ｾｷｶﾜﾑﾗ</v>
          </cell>
          <cell r="E99" t="str">
            <v>岩船郡</v>
          </cell>
          <cell r="F99">
            <v>3</v>
          </cell>
        </row>
        <row r="100">
          <cell r="A100">
            <v>99</v>
          </cell>
          <cell r="B100" t="str">
            <v>荒川町</v>
          </cell>
          <cell r="C100">
            <v>1</v>
          </cell>
          <cell r="D100" t="str">
            <v>ｱﾗｶﾜﾏﾁ</v>
          </cell>
          <cell r="E100" t="str">
            <v>岩船郡</v>
          </cell>
          <cell r="F100">
            <v>2</v>
          </cell>
        </row>
        <row r="101">
          <cell r="A101">
            <v>100</v>
          </cell>
          <cell r="B101" t="str">
            <v>神林村</v>
          </cell>
          <cell r="C101">
            <v>1</v>
          </cell>
          <cell r="D101" t="str">
            <v>ｶﾐﾊﾔｼﾑﾗ</v>
          </cell>
          <cell r="E101" t="str">
            <v>岩船郡</v>
          </cell>
          <cell r="F101">
            <v>3</v>
          </cell>
        </row>
        <row r="102">
          <cell r="A102">
            <v>101</v>
          </cell>
          <cell r="B102" t="str">
            <v>朝日村</v>
          </cell>
          <cell r="C102">
            <v>1</v>
          </cell>
          <cell r="D102" t="str">
            <v>ｱｻﾋﾑﾗ</v>
          </cell>
          <cell r="E102" t="str">
            <v>岩船郡</v>
          </cell>
          <cell r="F102">
            <v>3</v>
          </cell>
        </row>
        <row r="103">
          <cell r="A103">
            <v>102</v>
          </cell>
          <cell r="B103" t="str">
            <v>山北町</v>
          </cell>
          <cell r="C103">
            <v>1</v>
          </cell>
          <cell r="D103" t="str">
            <v>ｻﾝﾎﾟｸﾏﾁ</v>
          </cell>
          <cell r="E103" t="str">
            <v>岩船郡</v>
          </cell>
          <cell r="F103">
            <v>2</v>
          </cell>
        </row>
        <row r="104">
          <cell r="A104">
            <v>103</v>
          </cell>
          <cell r="B104" t="str">
            <v>粟島浦村</v>
          </cell>
          <cell r="C104">
            <v>1</v>
          </cell>
          <cell r="D104" t="str">
            <v>ｱﾜｼﾏｳﾗﾑﾗ</v>
          </cell>
          <cell r="E104" t="str">
            <v>岩船郡</v>
          </cell>
          <cell r="F104">
            <v>3</v>
          </cell>
        </row>
        <row r="105">
          <cell r="A105">
            <v>104</v>
          </cell>
          <cell r="B105" t="str">
            <v>相川町</v>
          </cell>
          <cell r="C105">
            <v>15</v>
          </cell>
          <cell r="D105" t="str">
            <v>ｱｲｶﾜﾏﾁ</v>
          </cell>
          <cell r="E105" t="str">
            <v>佐渡郡</v>
          </cell>
          <cell r="F105">
            <v>2</v>
          </cell>
        </row>
        <row r="106">
          <cell r="A106">
            <v>105</v>
          </cell>
          <cell r="B106" t="str">
            <v>佐和田町</v>
          </cell>
          <cell r="C106">
            <v>15</v>
          </cell>
          <cell r="D106" t="str">
            <v>ｻﾜﾀﾞﾏﾁ</v>
          </cell>
          <cell r="E106" t="str">
            <v>佐渡郡</v>
          </cell>
          <cell r="F106">
            <v>2</v>
          </cell>
        </row>
        <row r="107">
          <cell r="A107">
            <v>106</v>
          </cell>
          <cell r="B107" t="str">
            <v>金井町</v>
          </cell>
          <cell r="C107">
            <v>15</v>
          </cell>
          <cell r="D107" t="str">
            <v>ｶﾅｲﾏﾁ</v>
          </cell>
          <cell r="E107" t="str">
            <v>佐渡郡</v>
          </cell>
          <cell r="F107">
            <v>2</v>
          </cell>
        </row>
        <row r="108">
          <cell r="A108">
            <v>107</v>
          </cell>
          <cell r="B108" t="str">
            <v>新穂村</v>
          </cell>
          <cell r="C108">
            <v>15</v>
          </cell>
          <cell r="D108" t="str">
            <v>ﾆｲﾎﾞﾑﾗ</v>
          </cell>
          <cell r="E108" t="str">
            <v>佐渡郡</v>
          </cell>
          <cell r="F108">
            <v>3</v>
          </cell>
        </row>
        <row r="109">
          <cell r="A109">
            <v>108</v>
          </cell>
          <cell r="B109" t="str">
            <v>畑野町</v>
          </cell>
          <cell r="C109">
            <v>15</v>
          </cell>
          <cell r="D109" t="str">
            <v>ﾊﾀﾉﾏﾁ</v>
          </cell>
          <cell r="E109" t="str">
            <v>佐渡郡</v>
          </cell>
          <cell r="F109">
            <v>2</v>
          </cell>
        </row>
        <row r="110">
          <cell r="A110">
            <v>109</v>
          </cell>
          <cell r="B110" t="str">
            <v>真野町</v>
          </cell>
          <cell r="C110">
            <v>15</v>
          </cell>
          <cell r="D110" t="str">
            <v>ﾏﾉﾏﾁ</v>
          </cell>
          <cell r="E110" t="str">
            <v>佐渡郡</v>
          </cell>
          <cell r="F110">
            <v>2</v>
          </cell>
        </row>
        <row r="111">
          <cell r="A111">
            <v>110</v>
          </cell>
          <cell r="B111" t="str">
            <v>小木町</v>
          </cell>
          <cell r="C111">
            <v>15</v>
          </cell>
          <cell r="D111" t="str">
            <v>ｵｷﾞﾏﾁ</v>
          </cell>
          <cell r="E111" t="str">
            <v>佐渡郡</v>
          </cell>
          <cell r="F111">
            <v>2</v>
          </cell>
        </row>
        <row r="112">
          <cell r="A112">
            <v>111</v>
          </cell>
          <cell r="B112" t="str">
            <v>羽茂町</v>
          </cell>
          <cell r="C112">
            <v>15</v>
          </cell>
          <cell r="D112" t="str">
            <v>ﾊﾓﾁﾏﾁ</v>
          </cell>
          <cell r="E112" t="str">
            <v>佐渡郡</v>
          </cell>
          <cell r="F112">
            <v>2</v>
          </cell>
        </row>
        <row r="113">
          <cell r="A113">
            <v>112</v>
          </cell>
          <cell r="B113" t="str">
            <v>赤泊村</v>
          </cell>
          <cell r="C113">
            <v>15</v>
          </cell>
          <cell r="D113" t="str">
            <v>ｱｶﾄﾞﾏﾘﾑﾗ</v>
          </cell>
          <cell r="E113" t="str">
            <v>佐渡郡</v>
          </cell>
          <cell r="F113">
            <v>3</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5C52-0F76-42F2-A1E5-8E80840CF830}">
  <sheetPr>
    <pageSetUpPr fitToPage="1"/>
  </sheetPr>
  <dimension ref="A1:U47"/>
  <sheetViews>
    <sheetView tabSelected="1" view="pageBreakPreview" zoomScale="60" zoomScaleNormal="80" workbookViewId="0">
      <selection activeCell="Q2" sqref="Q2:U2"/>
    </sheetView>
  </sheetViews>
  <sheetFormatPr defaultColWidth="9" defaultRowHeight="14.15" x14ac:dyDescent="0.25"/>
  <cols>
    <col min="1" max="1" width="7.23046875" style="61" customWidth="1"/>
    <col min="2" max="4" width="5.61328125" style="61" customWidth="1"/>
    <col min="5" max="5" width="7.23046875" style="61" bestFit="1" customWidth="1"/>
    <col min="6" max="15" width="5.61328125" style="61" customWidth="1"/>
    <col min="16" max="16" width="6.61328125" style="61" customWidth="1"/>
    <col min="17" max="22" width="5.61328125" style="61" customWidth="1"/>
    <col min="23" max="16384" width="9" style="61"/>
  </cols>
  <sheetData>
    <row r="1" spans="1:21" ht="24" customHeight="1" x14ac:dyDescent="0.25">
      <c r="A1" s="61" t="s">
        <v>54</v>
      </c>
    </row>
    <row r="2" spans="1:21" ht="24" customHeight="1" x14ac:dyDescent="0.25">
      <c r="A2" s="140" t="s">
        <v>120</v>
      </c>
      <c r="B2" s="140"/>
      <c r="C2" s="140"/>
      <c r="D2" s="140"/>
      <c r="Q2" s="134" t="s">
        <v>123</v>
      </c>
      <c r="R2" s="134"/>
      <c r="S2" s="134"/>
      <c r="T2" s="134"/>
      <c r="U2" s="134"/>
    </row>
    <row r="3" spans="1:21" ht="24" customHeight="1" x14ac:dyDescent="0.25">
      <c r="A3" s="62" t="s">
        <v>1</v>
      </c>
      <c r="B3" s="132"/>
      <c r="C3" s="132"/>
      <c r="D3" s="63" t="s">
        <v>0</v>
      </c>
      <c r="P3" s="61" t="s">
        <v>124</v>
      </c>
      <c r="Q3" s="154" t="s">
        <v>125</v>
      </c>
      <c r="R3" s="154"/>
      <c r="S3" s="154"/>
      <c r="T3" s="154"/>
      <c r="U3" s="154"/>
    </row>
    <row r="4" spans="1:21" ht="33.75" customHeight="1" x14ac:dyDescent="0.25">
      <c r="A4" s="155" t="s">
        <v>5</v>
      </c>
      <c r="B4" s="156"/>
      <c r="C4" s="156"/>
      <c r="D4" s="156"/>
      <c r="E4" s="156"/>
      <c r="F4" s="156"/>
      <c r="G4" s="156"/>
      <c r="H4" s="156"/>
      <c r="I4" s="156"/>
      <c r="J4" s="156"/>
      <c r="K4" s="156"/>
      <c r="L4" s="156"/>
      <c r="M4" s="156"/>
      <c r="N4" s="156"/>
      <c r="O4" s="156"/>
      <c r="P4" s="156"/>
      <c r="Q4" s="156"/>
      <c r="R4" s="156"/>
      <c r="S4" s="156"/>
      <c r="T4" s="156"/>
      <c r="U4" s="157"/>
    </row>
    <row r="5" spans="1:21" ht="19.5" customHeight="1" x14ac:dyDescent="0.25">
      <c r="A5" s="163" t="s">
        <v>132</v>
      </c>
      <c r="B5" s="118" t="s">
        <v>126</v>
      </c>
      <c r="C5" s="135"/>
      <c r="D5" s="119"/>
      <c r="E5" s="158"/>
      <c r="F5" s="159"/>
      <c r="G5" s="159"/>
      <c r="H5" s="159"/>
      <c r="I5" s="159"/>
      <c r="J5" s="159"/>
      <c r="K5" s="159"/>
      <c r="L5" s="159"/>
      <c r="M5" s="159"/>
      <c r="N5" s="159"/>
      <c r="O5" s="159"/>
      <c r="P5" s="159"/>
      <c r="Q5" s="160"/>
      <c r="R5" s="107" t="s">
        <v>6</v>
      </c>
      <c r="S5" s="109"/>
      <c r="T5" s="107"/>
      <c r="U5" s="109"/>
    </row>
    <row r="6" spans="1:21" ht="25.5" customHeight="1" x14ac:dyDescent="0.25">
      <c r="A6" s="164"/>
      <c r="B6" s="136"/>
      <c r="C6" s="137"/>
      <c r="D6" s="138"/>
      <c r="E6" s="161"/>
      <c r="F6" s="147"/>
      <c r="G6" s="147"/>
      <c r="H6" s="147"/>
      <c r="I6" s="147"/>
      <c r="J6" s="147"/>
      <c r="K6" s="147"/>
      <c r="L6" s="147"/>
      <c r="M6" s="147"/>
      <c r="N6" s="147"/>
      <c r="O6" s="147"/>
      <c r="P6" s="147"/>
      <c r="Q6" s="162"/>
      <c r="R6" s="122"/>
      <c r="S6" s="124"/>
      <c r="T6" s="122"/>
      <c r="U6" s="124"/>
    </row>
    <row r="7" spans="1:21" ht="24" customHeight="1" x14ac:dyDescent="0.25">
      <c r="A7" s="164"/>
      <c r="B7" s="120"/>
      <c r="C7" s="139"/>
      <c r="D7" s="121"/>
      <c r="E7" s="64"/>
      <c r="F7" s="64"/>
      <c r="G7" s="64"/>
      <c r="H7" s="64"/>
      <c r="I7" s="64" t="s">
        <v>222</v>
      </c>
      <c r="J7" s="64"/>
      <c r="K7" s="65" t="s">
        <v>2</v>
      </c>
      <c r="L7" s="65"/>
      <c r="M7" s="65" t="s">
        <v>3</v>
      </c>
      <c r="N7" s="66"/>
      <c r="O7" s="65" t="s">
        <v>7</v>
      </c>
      <c r="P7" s="65"/>
      <c r="Q7" s="65" t="s">
        <v>8</v>
      </c>
      <c r="R7" s="110"/>
      <c r="S7" s="112"/>
      <c r="T7" s="110"/>
      <c r="U7" s="112"/>
    </row>
    <row r="8" spans="1:21" ht="24" customHeight="1" x14ac:dyDescent="0.25">
      <c r="A8" s="164"/>
      <c r="B8" s="67" t="s">
        <v>9</v>
      </c>
      <c r="C8" s="68"/>
      <c r="D8" s="69"/>
      <c r="E8" s="70" t="s">
        <v>212</v>
      </c>
      <c r="F8" s="70"/>
      <c r="G8" s="70" t="s">
        <v>2</v>
      </c>
      <c r="H8" s="70"/>
      <c r="I8" s="70" t="s">
        <v>3</v>
      </c>
      <c r="J8" s="70"/>
      <c r="K8" s="70" t="s">
        <v>4</v>
      </c>
      <c r="L8" s="71"/>
      <c r="M8" s="71"/>
      <c r="N8" s="71"/>
      <c r="O8" s="71"/>
      <c r="P8" s="71"/>
      <c r="Q8" s="71"/>
      <c r="R8" s="67" t="s">
        <v>10</v>
      </c>
      <c r="S8" s="69"/>
      <c r="T8" s="141"/>
      <c r="U8" s="142"/>
    </row>
    <row r="9" spans="1:21" ht="24" customHeight="1" x14ac:dyDescent="0.25">
      <c r="A9" s="164"/>
      <c r="B9" s="72" t="s">
        <v>11</v>
      </c>
      <c r="C9" s="73"/>
      <c r="D9" s="74"/>
      <c r="E9" s="64"/>
      <c r="F9" s="64"/>
      <c r="G9" s="64"/>
      <c r="H9" s="64"/>
      <c r="I9" s="64"/>
      <c r="J9" s="64"/>
      <c r="K9" s="64"/>
      <c r="L9" s="64"/>
      <c r="M9" s="64"/>
      <c r="N9" s="64"/>
      <c r="O9" s="64"/>
      <c r="P9" s="64"/>
      <c r="Q9" s="64"/>
      <c r="R9" s="75" t="s">
        <v>12</v>
      </c>
      <c r="S9" s="74"/>
      <c r="T9" s="143"/>
      <c r="U9" s="144"/>
    </row>
    <row r="10" spans="1:21" ht="24" customHeight="1" x14ac:dyDescent="0.25">
      <c r="A10" s="165"/>
      <c r="B10" s="166" t="s">
        <v>237</v>
      </c>
      <c r="C10" s="132"/>
      <c r="D10" s="133"/>
      <c r="F10" s="149" t="s">
        <v>238</v>
      </c>
      <c r="G10" s="149"/>
      <c r="H10" s="149"/>
      <c r="I10" s="149"/>
      <c r="J10" s="149"/>
      <c r="K10" s="149"/>
      <c r="L10" s="149"/>
      <c r="M10" s="149"/>
      <c r="N10" s="149"/>
      <c r="O10" s="149"/>
      <c r="P10" s="149"/>
      <c r="Q10" s="149"/>
      <c r="R10" s="149"/>
      <c r="S10" s="149"/>
      <c r="T10" s="149"/>
      <c r="U10" s="150"/>
    </row>
    <row r="11" spans="1:21" ht="17.25" customHeight="1" x14ac:dyDescent="0.25">
      <c r="A11" s="104" t="s">
        <v>133</v>
      </c>
      <c r="B11" s="118" t="s">
        <v>126</v>
      </c>
      <c r="C11" s="135"/>
      <c r="D11" s="119"/>
      <c r="E11" s="151"/>
      <c r="F11" s="152"/>
      <c r="G11" s="152"/>
      <c r="H11" s="152"/>
      <c r="I11" s="152"/>
      <c r="J11" s="152"/>
      <c r="K11" s="152"/>
      <c r="L11" s="152"/>
      <c r="M11" s="152"/>
      <c r="N11" s="152"/>
      <c r="O11" s="152"/>
      <c r="P11" s="152"/>
      <c r="Q11" s="153"/>
      <c r="R11" s="107" t="s">
        <v>13</v>
      </c>
      <c r="S11" s="109"/>
      <c r="T11" s="107" t="s">
        <v>14</v>
      </c>
      <c r="U11" s="109" t="s">
        <v>15</v>
      </c>
    </row>
    <row r="12" spans="1:21" ht="24" customHeight="1" x14ac:dyDescent="0.25">
      <c r="A12" s="105"/>
      <c r="B12" s="136"/>
      <c r="C12" s="137"/>
      <c r="D12" s="138"/>
      <c r="E12" s="122"/>
      <c r="F12" s="123"/>
      <c r="G12" s="123"/>
      <c r="H12" s="123"/>
      <c r="I12" s="123"/>
      <c r="J12" s="123"/>
      <c r="K12" s="123"/>
      <c r="L12" s="123"/>
      <c r="M12" s="123"/>
      <c r="N12" s="123"/>
      <c r="O12" s="123"/>
      <c r="P12" s="123"/>
      <c r="Q12" s="124"/>
      <c r="R12" s="122"/>
      <c r="S12" s="124"/>
      <c r="T12" s="122"/>
      <c r="U12" s="124"/>
    </row>
    <row r="13" spans="1:21" ht="24" customHeight="1" x14ac:dyDescent="0.25">
      <c r="A13" s="105"/>
      <c r="B13" s="120"/>
      <c r="C13" s="139"/>
      <c r="D13" s="121"/>
      <c r="E13" s="64"/>
      <c r="F13" s="64"/>
      <c r="G13" s="64"/>
      <c r="H13" s="64"/>
      <c r="I13" s="64" t="s">
        <v>209</v>
      </c>
      <c r="J13" s="64"/>
      <c r="K13" s="65" t="s">
        <v>2</v>
      </c>
      <c r="L13" s="65"/>
      <c r="M13" s="65" t="s">
        <v>3</v>
      </c>
      <c r="N13" s="66"/>
      <c r="O13" s="65" t="s">
        <v>7</v>
      </c>
      <c r="P13" s="65"/>
      <c r="Q13" s="65" t="s">
        <v>8</v>
      </c>
      <c r="R13" s="110"/>
      <c r="S13" s="112"/>
      <c r="T13" s="110"/>
      <c r="U13" s="112"/>
    </row>
    <row r="14" spans="1:21" ht="24" customHeight="1" x14ac:dyDescent="0.25">
      <c r="A14" s="105"/>
      <c r="B14" s="107" t="s">
        <v>16</v>
      </c>
      <c r="C14" s="108"/>
      <c r="D14" s="109"/>
      <c r="E14" s="107"/>
      <c r="F14" s="108"/>
      <c r="G14" s="108"/>
      <c r="H14" s="108"/>
      <c r="I14" s="108"/>
      <c r="J14" s="108"/>
      <c r="K14" s="108"/>
      <c r="L14" s="108"/>
      <c r="M14" s="108"/>
      <c r="N14" s="108"/>
      <c r="O14" s="108"/>
      <c r="P14" s="108"/>
      <c r="Q14" s="108"/>
      <c r="R14" s="108"/>
      <c r="S14" s="108"/>
      <c r="T14" s="108"/>
      <c r="U14" s="109"/>
    </row>
    <row r="15" spans="1:21" ht="24" customHeight="1" x14ac:dyDescent="0.25">
      <c r="A15" s="105"/>
      <c r="B15" s="110"/>
      <c r="C15" s="111"/>
      <c r="D15" s="112"/>
      <c r="E15" s="110"/>
      <c r="F15" s="111"/>
      <c r="G15" s="111"/>
      <c r="H15" s="111"/>
      <c r="I15" s="111"/>
      <c r="J15" s="111"/>
      <c r="K15" s="111"/>
      <c r="L15" s="111"/>
      <c r="M15" s="111"/>
      <c r="N15" s="111"/>
      <c r="O15" s="111"/>
      <c r="P15" s="111"/>
      <c r="Q15" s="111"/>
      <c r="R15" s="111"/>
      <c r="S15" s="111"/>
      <c r="T15" s="111"/>
      <c r="U15" s="112"/>
    </row>
    <row r="16" spans="1:21" ht="49.5" customHeight="1" x14ac:dyDescent="0.25">
      <c r="A16" s="105"/>
      <c r="B16" s="131" t="s">
        <v>127</v>
      </c>
      <c r="C16" s="132"/>
      <c r="D16" s="133"/>
      <c r="E16" s="107"/>
      <c r="F16" s="108"/>
      <c r="G16" s="108"/>
      <c r="H16" s="108"/>
      <c r="I16" s="108"/>
      <c r="J16" s="108"/>
      <c r="K16" s="108"/>
      <c r="L16" s="108"/>
      <c r="M16" s="109"/>
      <c r="N16" s="67" t="s">
        <v>17</v>
      </c>
      <c r="O16" s="69"/>
      <c r="P16" s="76" t="s">
        <v>210</v>
      </c>
      <c r="Q16" s="70" t="s">
        <v>2</v>
      </c>
      <c r="R16" s="70"/>
      <c r="S16" s="77" t="s">
        <v>3</v>
      </c>
      <c r="T16" s="70"/>
      <c r="U16" s="78" t="s">
        <v>4</v>
      </c>
    </row>
    <row r="17" spans="1:21" ht="24" customHeight="1" x14ac:dyDescent="0.25">
      <c r="A17" s="105"/>
      <c r="B17" s="107" t="s">
        <v>19</v>
      </c>
      <c r="C17" s="108"/>
      <c r="D17" s="109"/>
      <c r="E17" s="125" t="s">
        <v>166</v>
      </c>
      <c r="F17" s="126"/>
      <c r="G17" s="126"/>
      <c r="H17" s="126"/>
      <c r="I17" s="79"/>
      <c r="J17" s="79" t="s">
        <v>18</v>
      </c>
      <c r="K17" s="79"/>
      <c r="L17" s="71"/>
      <c r="M17" s="71"/>
      <c r="N17" s="71"/>
      <c r="O17" s="71"/>
      <c r="P17" s="71"/>
      <c r="Q17" s="71"/>
      <c r="R17" s="71"/>
      <c r="S17" s="71"/>
      <c r="T17" s="71"/>
      <c r="U17" s="80"/>
    </row>
    <row r="18" spans="1:21" ht="24" customHeight="1" x14ac:dyDescent="0.25">
      <c r="A18" s="105"/>
      <c r="B18" s="122"/>
      <c r="C18" s="123"/>
      <c r="D18" s="124"/>
      <c r="E18" s="127"/>
      <c r="F18" s="128"/>
      <c r="G18" s="128"/>
      <c r="H18" s="128"/>
      <c r="L18" s="61" t="s">
        <v>20</v>
      </c>
      <c r="M18" s="61" t="s">
        <v>21</v>
      </c>
      <c r="U18" s="81"/>
    </row>
    <row r="19" spans="1:21" ht="24" customHeight="1" x14ac:dyDescent="0.25">
      <c r="A19" s="105"/>
      <c r="B19" s="110"/>
      <c r="C19" s="111"/>
      <c r="D19" s="112"/>
      <c r="E19" s="129"/>
      <c r="F19" s="130"/>
      <c r="G19" s="130"/>
      <c r="H19" s="130"/>
      <c r="I19" s="82"/>
      <c r="J19" s="82" t="s">
        <v>22</v>
      </c>
      <c r="K19" s="82"/>
      <c r="L19" s="64"/>
      <c r="M19" s="64"/>
      <c r="N19" s="64"/>
      <c r="O19" s="64"/>
      <c r="P19" s="64"/>
      <c r="Q19" s="64"/>
      <c r="R19" s="64"/>
      <c r="S19" s="64"/>
      <c r="T19" s="64"/>
      <c r="U19" s="83"/>
    </row>
    <row r="20" spans="1:21" ht="24" customHeight="1" x14ac:dyDescent="0.25">
      <c r="A20" s="105"/>
      <c r="B20" s="107" t="s">
        <v>25</v>
      </c>
      <c r="C20" s="108"/>
      <c r="D20" s="109"/>
      <c r="E20" s="84"/>
      <c r="F20" s="66" t="s">
        <v>23</v>
      </c>
      <c r="G20" s="71" t="s">
        <v>24</v>
      </c>
      <c r="H20" s="71"/>
      <c r="I20" s="71"/>
      <c r="J20" s="71"/>
      <c r="K20" s="71"/>
      <c r="L20" s="71"/>
      <c r="M20" s="71"/>
      <c r="N20" s="71"/>
      <c r="O20" s="71"/>
      <c r="P20" s="71"/>
      <c r="Q20" s="71"/>
      <c r="R20" s="71"/>
      <c r="S20" s="71"/>
      <c r="T20" s="71"/>
      <c r="U20" s="80"/>
    </row>
    <row r="21" spans="1:21" ht="24" customHeight="1" x14ac:dyDescent="0.25">
      <c r="A21" s="105"/>
      <c r="B21" s="122"/>
      <c r="C21" s="123"/>
      <c r="D21" s="124"/>
      <c r="E21" s="85"/>
      <c r="F21" s="61" t="s">
        <v>224</v>
      </c>
      <c r="J21" s="61" t="s">
        <v>2</v>
      </c>
      <c r="L21" s="61" t="s">
        <v>3</v>
      </c>
      <c r="N21" s="61" t="s">
        <v>178</v>
      </c>
      <c r="U21" s="81"/>
    </row>
    <row r="22" spans="1:21" ht="24" customHeight="1" x14ac:dyDescent="0.25">
      <c r="A22" s="105"/>
      <c r="B22" s="122"/>
      <c r="C22" s="123"/>
      <c r="D22" s="124"/>
      <c r="E22" s="85"/>
      <c r="F22" s="61" t="s">
        <v>225</v>
      </c>
      <c r="J22" s="61" t="s">
        <v>2</v>
      </c>
      <c r="L22" s="61" t="s">
        <v>3</v>
      </c>
      <c r="N22" s="61" t="s">
        <v>134</v>
      </c>
      <c r="Q22" s="61" t="s">
        <v>226</v>
      </c>
      <c r="T22" s="86"/>
      <c r="U22" s="81"/>
    </row>
    <row r="23" spans="1:21" ht="24" customHeight="1" x14ac:dyDescent="0.25">
      <c r="A23" s="105"/>
      <c r="B23" s="122"/>
      <c r="C23" s="123"/>
      <c r="D23" s="124"/>
      <c r="E23" s="85"/>
      <c r="G23" s="61" t="s">
        <v>130</v>
      </c>
      <c r="I23" s="61" t="s">
        <v>137</v>
      </c>
      <c r="L23" s="61" t="s">
        <v>138</v>
      </c>
      <c r="U23" s="81"/>
    </row>
    <row r="24" spans="1:21" ht="24" customHeight="1" x14ac:dyDescent="0.25">
      <c r="A24" s="105"/>
      <c r="B24" s="122"/>
      <c r="C24" s="123"/>
      <c r="D24" s="124"/>
      <c r="E24" s="85"/>
      <c r="F24" s="66" t="s">
        <v>26</v>
      </c>
      <c r="G24" s="61" t="s">
        <v>27</v>
      </c>
      <c r="U24" s="81"/>
    </row>
    <row r="25" spans="1:21" ht="24" customHeight="1" x14ac:dyDescent="0.25">
      <c r="A25" s="105"/>
      <c r="B25" s="122"/>
      <c r="C25" s="123"/>
      <c r="D25" s="124"/>
      <c r="E25" s="85"/>
      <c r="F25" s="61" t="s">
        <v>129</v>
      </c>
      <c r="I25" s="123" t="s">
        <v>227</v>
      </c>
      <c r="J25" s="123"/>
      <c r="L25" s="61" t="s">
        <v>2</v>
      </c>
      <c r="N25" s="61" t="s">
        <v>130</v>
      </c>
      <c r="P25" s="147" t="s">
        <v>131</v>
      </c>
      <c r="Q25" s="147"/>
      <c r="U25" s="81"/>
    </row>
    <row r="26" spans="1:21" ht="24" customHeight="1" x14ac:dyDescent="0.25">
      <c r="A26" s="105"/>
      <c r="B26" s="122"/>
      <c r="C26" s="123"/>
      <c r="D26" s="124"/>
      <c r="E26" s="85"/>
      <c r="F26" s="61" t="s">
        <v>129</v>
      </c>
      <c r="I26" s="123" t="s">
        <v>227</v>
      </c>
      <c r="J26" s="123"/>
      <c r="L26" s="61" t="s">
        <v>2</v>
      </c>
      <c r="N26" s="61" t="s">
        <v>130</v>
      </c>
      <c r="P26" s="61" t="s">
        <v>135</v>
      </c>
      <c r="S26" s="61" t="s">
        <v>136</v>
      </c>
      <c r="U26" s="81"/>
    </row>
    <row r="27" spans="1:21" ht="36" customHeight="1" x14ac:dyDescent="0.25">
      <c r="A27" s="105"/>
      <c r="B27" s="122"/>
      <c r="C27" s="123"/>
      <c r="D27" s="124"/>
      <c r="E27" s="85"/>
      <c r="F27" s="145" t="s">
        <v>170</v>
      </c>
      <c r="G27" s="145"/>
      <c r="H27" s="145"/>
      <c r="I27" s="145"/>
      <c r="J27" s="145"/>
      <c r="K27" s="145"/>
      <c r="L27" s="145"/>
      <c r="M27" s="145"/>
      <c r="N27" s="145"/>
      <c r="O27" s="145"/>
      <c r="P27" s="145"/>
      <c r="Q27" s="145"/>
      <c r="R27" s="145"/>
      <c r="S27" s="145"/>
      <c r="T27" s="145"/>
      <c r="U27" s="146"/>
    </row>
    <row r="28" spans="1:21" ht="24" customHeight="1" x14ac:dyDescent="0.25">
      <c r="A28" s="105"/>
      <c r="B28" s="113" t="s">
        <v>171</v>
      </c>
      <c r="C28" s="114"/>
      <c r="D28" s="114"/>
      <c r="E28" s="114"/>
      <c r="F28" s="114"/>
      <c r="G28" s="114"/>
      <c r="H28" s="114"/>
      <c r="I28" s="114"/>
      <c r="J28" s="114"/>
      <c r="K28" s="114"/>
      <c r="L28" s="114"/>
      <c r="M28" s="114"/>
      <c r="N28" s="114"/>
      <c r="O28" s="114"/>
      <c r="P28" s="114"/>
      <c r="Q28" s="114"/>
      <c r="R28" s="114"/>
      <c r="S28" s="114"/>
      <c r="T28" s="114"/>
      <c r="U28" s="115"/>
    </row>
    <row r="29" spans="1:21" ht="24" customHeight="1" x14ac:dyDescent="0.25">
      <c r="A29" s="105"/>
      <c r="B29" s="85"/>
      <c r="C29" s="66" t="s">
        <v>212</v>
      </c>
      <c r="D29" s="66"/>
      <c r="E29" s="66" t="s">
        <v>2</v>
      </c>
      <c r="F29" s="66"/>
      <c r="G29" s="66" t="s">
        <v>3</v>
      </c>
      <c r="H29" s="66"/>
      <c r="I29" s="66" t="s">
        <v>4</v>
      </c>
      <c r="U29" s="81"/>
    </row>
    <row r="30" spans="1:21" ht="24" customHeight="1" x14ac:dyDescent="0.25">
      <c r="A30" s="106"/>
      <c r="B30" s="85"/>
      <c r="C30" s="64"/>
      <c r="D30" s="64"/>
      <c r="E30" s="64"/>
      <c r="F30" s="64"/>
      <c r="G30" s="64"/>
      <c r="H30" s="64"/>
      <c r="I30" s="64"/>
      <c r="J30" s="64"/>
      <c r="K30" s="64"/>
      <c r="L30" s="64" t="s">
        <v>28</v>
      </c>
      <c r="M30" s="64"/>
      <c r="N30" s="64"/>
      <c r="O30" s="64"/>
      <c r="P30" s="64"/>
      <c r="Q30" s="64"/>
      <c r="R30" s="64"/>
      <c r="S30" s="64"/>
      <c r="T30" s="87"/>
      <c r="U30" s="83"/>
    </row>
    <row r="31" spans="1:21" ht="24" customHeight="1" x14ac:dyDescent="0.25">
      <c r="A31" s="67" t="s">
        <v>29</v>
      </c>
      <c r="B31" s="69"/>
      <c r="C31" s="118" t="s">
        <v>30</v>
      </c>
      <c r="D31" s="119"/>
      <c r="E31" s="151" t="s">
        <v>169</v>
      </c>
      <c r="F31" s="152"/>
      <c r="G31" s="153"/>
      <c r="H31" s="107" t="s">
        <v>6</v>
      </c>
      <c r="I31" s="109"/>
      <c r="J31" s="107"/>
      <c r="K31" s="109"/>
      <c r="L31" s="107"/>
      <c r="M31" s="109"/>
      <c r="N31" s="107"/>
      <c r="O31" s="109"/>
      <c r="P31" s="107"/>
      <c r="Q31" s="109"/>
      <c r="R31" s="107"/>
      <c r="S31" s="109"/>
      <c r="T31" s="107" t="s">
        <v>31</v>
      </c>
      <c r="U31" s="109"/>
    </row>
    <row r="32" spans="1:21" ht="24" customHeight="1" x14ac:dyDescent="0.25">
      <c r="A32" s="88" t="s">
        <v>32</v>
      </c>
      <c r="B32" s="89"/>
      <c r="C32" s="120"/>
      <c r="D32" s="121"/>
      <c r="E32" s="75" t="s">
        <v>33</v>
      </c>
      <c r="F32" s="73"/>
      <c r="G32" s="74"/>
      <c r="H32" s="110"/>
      <c r="I32" s="112"/>
      <c r="J32" s="110"/>
      <c r="K32" s="112"/>
      <c r="L32" s="110"/>
      <c r="M32" s="112"/>
      <c r="N32" s="110"/>
      <c r="O32" s="112"/>
      <c r="P32" s="110"/>
      <c r="Q32" s="112"/>
      <c r="R32" s="110"/>
      <c r="S32" s="112"/>
      <c r="T32" s="110"/>
      <c r="U32" s="112"/>
    </row>
    <row r="33" spans="1:21" ht="24" customHeight="1" x14ac:dyDescent="0.25">
      <c r="A33" s="88" t="s">
        <v>34</v>
      </c>
      <c r="B33" s="89"/>
      <c r="C33" s="107"/>
      <c r="D33" s="109"/>
      <c r="E33" s="107"/>
      <c r="F33" s="108"/>
      <c r="G33" s="90" t="s">
        <v>35</v>
      </c>
      <c r="H33" s="107" t="s">
        <v>36</v>
      </c>
      <c r="I33" s="109"/>
      <c r="J33" s="107"/>
      <c r="K33" s="109"/>
      <c r="L33" s="107"/>
      <c r="M33" s="109"/>
      <c r="N33" s="107"/>
      <c r="O33" s="109"/>
      <c r="P33" s="107"/>
      <c r="Q33" s="109"/>
      <c r="R33" s="107"/>
      <c r="S33" s="109"/>
      <c r="T33" s="107">
        <f>SUM(J33:S33)</f>
        <v>0</v>
      </c>
      <c r="U33" s="109"/>
    </row>
    <row r="34" spans="1:21" ht="19.5" customHeight="1" x14ac:dyDescent="0.25">
      <c r="A34" s="116" t="s">
        <v>168</v>
      </c>
      <c r="B34" s="117"/>
      <c r="C34" s="91"/>
      <c r="D34" s="92" t="s">
        <v>128</v>
      </c>
      <c r="E34" s="93" t="s">
        <v>37</v>
      </c>
      <c r="F34" s="64"/>
      <c r="G34" s="94" t="s">
        <v>38</v>
      </c>
      <c r="H34" s="110"/>
      <c r="I34" s="112"/>
      <c r="J34" s="91"/>
      <c r="K34" s="92" t="s">
        <v>35</v>
      </c>
      <c r="L34" s="95"/>
      <c r="M34" s="92" t="s">
        <v>35</v>
      </c>
      <c r="N34" s="95"/>
      <c r="O34" s="92" t="s">
        <v>35</v>
      </c>
      <c r="P34" s="96"/>
      <c r="Q34" s="92" t="s">
        <v>35</v>
      </c>
      <c r="R34" s="95"/>
      <c r="S34" s="92" t="s">
        <v>35</v>
      </c>
      <c r="T34" s="95"/>
      <c r="U34" s="92" t="s">
        <v>35</v>
      </c>
    </row>
    <row r="35" spans="1:21" ht="24" customHeight="1" x14ac:dyDescent="0.25">
      <c r="A35" s="113" t="s">
        <v>167</v>
      </c>
      <c r="B35" s="114"/>
      <c r="C35" s="114"/>
      <c r="D35" s="114"/>
      <c r="E35" s="114"/>
      <c r="F35" s="114"/>
      <c r="G35" s="114"/>
      <c r="H35" s="114"/>
      <c r="I35" s="114"/>
      <c r="J35" s="114"/>
      <c r="K35" s="114"/>
      <c r="L35" s="114"/>
      <c r="M35" s="114"/>
      <c r="N35" s="114"/>
      <c r="O35" s="114"/>
      <c r="P35" s="114"/>
      <c r="Q35" s="114"/>
      <c r="R35" s="114"/>
      <c r="S35" s="114"/>
      <c r="T35" s="114"/>
      <c r="U35" s="115"/>
    </row>
    <row r="36" spans="1:21" ht="24" customHeight="1" x14ac:dyDescent="0.25">
      <c r="A36" s="85"/>
      <c r="U36" s="81"/>
    </row>
    <row r="37" spans="1:21" ht="24" customHeight="1" x14ac:dyDescent="0.25">
      <c r="A37" s="85"/>
      <c r="D37" s="61" t="s">
        <v>176</v>
      </c>
      <c r="M37" s="147" t="s">
        <v>40</v>
      </c>
      <c r="N37" s="147"/>
      <c r="O37" s="147"/>
      <c r="P37" s="147"/>
      <c r="Q37" s="147"/>
      <c r="R37" s="147"/>
      <c r="S37" s="147"/>
      <c r="T37" s="147"/>
      <c r="U37" s="81"/>
    </row>
    <row r="38" spans="1:21" ht="24" customHeight="1" x14ac:dyDescent="0.25">
      <c r="A38" s="85"/>
      <c r="M38" s="61" t="s">
        <v>91</v>
      </c>
      <c r="O38" s="147"/>
      <c r="P38" s="147"/>
      <c r="Q38" s="147"/>
      <c r="R38" s="147"/>
      <c r="S38" s="147"/>
      <c r="T38" s="147"/>
      <c r="U38" s="81"/>
    </row>
    <row r="39" spans="1:21" ht="24" customHeight="1" x14ac:dyDescent="0.25">
      <c r="A39" s="85"/>
      <c r="M39" s="61" t="s">
        <v>193</v>
      </c>
      <c r="O39" s="147"/>
      <c r="P39" s="147"/>
      <c r="Q39" s="147"/>
      <c r="R39" s="147"/>
      <c r="S39" s="147"/>
      <c r="T39" s="147"/>
      <c r="U39" s="81"/>
    </row>
    <row r="40" spans="1:21" ht="24" customHeight="1" x14ac:dyDescent="0.25">
      <c r="A40" s="91"/>
      <c r="B40" s="64"/>
      <c r="C40" s="64"/>
      <c r="D40" s="64"/>
      <c r="E40" s="64"/>
      <c r="F40" s="64"/>
      <c r="G40" s="64"/>
      <c r="H40" s="64"/>
      <c r="I40" s="64"/>
      <c r="J40" s="64"/>
      <c r="K40" s="64"/>
      <c r="M40" s="140" t="s">
        <v>41</v>
      </c>
      <c r="N40" s="140"/>
      <c r="O40" s="140"/>
      <c r="P40" s="140"/>
      <c r="Q40" s="140"/>
      <c r="R40" s="140"/>
      <c r="S40" s="140"/>
      <c r="T40" s="97"/>
      <c r="U40" s="83"/>
    </row>
    <row r="41" spans="1:21" ht="24" customHeight="1" x14ac:dyDescent="0.25">
      <c r="A41" s="148" t="s">
        <v>174</v>
      </c>
      <c r="B41" s="149"/>
      <c r="C41" s="149"/>
      <c r="D41" s="149"/>
      <c r="E41" s="149"/>
      <c r="F41" s="149"/>
      <c r="G41" s="149"/>
      <c r="H41" s="149"/>
      <c r="I41" s="149"/>
      <c r="J41" s="149"/>
      <c r="K41" s="149"/>
      <c r="L41" s="150"/>
      <c r="M41" s="148" t="s">
        <v>175</v>
      </c>
      <c r="N41" s="149"/>
      <c r="O41" s="149"/>
      <c r="P41" s="149"/>
      <c r="Q41" s="149"/>
      <c r="R41" s="149"/>
      <c r="S41" s="149"/>
      <c r="T41" s="149"/>
      <c r="U41" s="150"/>
    </row>
    <row r="42" spans="1:21" ht="24" customHeight="1" x14ac:dyDescent="0.25">
      <c r="A42" s="98" t="s">
        <v>42</v>
      </c>
      <c r="B42" s="99"/>
      <c r="C42" s="99"/>
      <c r="D42" s="98" t="s">
        <v>43</v>
      </c>
      <c r="E42" s="99"/>
      <c r="F42" s="100"/>
      <c r="G42" s="98" t="s">
        <v>44</v>
      </c>
      <c r="H42" s="99"/>
      <c r="I42" s="99"/>
      <c r="J42" s="100"/>
      <c r="K42" s="99" t="s">
        <v>45</v>
      </c>
      <c r="L42" s="74"/>
      <c r="M42" s="98" t="s">
        <v>46</v>
      </c>
      <c r="N42" s="99"/>
      <c r="O42" s="99"/>
      <c r="P42" s="99"/>
      <c r="Q42" s="100"/>
      <c r="R42" s="98" t="s">
        <v>47</v>
      </c>
      <c r="S42" s="99"/>
      <c r="T42" s="99"/>
      <c r="U42" s="100"/>
    </row>
    <row r="43" spans="1:21" ht="24" customHeight="1" x14ac:dyDescent="0.25">
      <c r="A43" s="107"/>
      <c r="B43" s="108"/>
      <c r="C43" s="109"/>
      <c r="D43" s="85" t="s">
        <v>212</v>
      </c>
      <c r="F43" s="81" t="s">
        <v>2</v>
      </c>
      <c r="G43" s="101" t="s">
        <v>48</v>
      </c>
      <c r="H43" s="61" t="s">
        <v>49</v>
      </c>
      <c r="J43" s="81"/>
      <c r="K43" s="107"/>
      <c r="L43" s="109"/>
      <c r="M43" s="102" t="s">
        <v>213</v>
      </c>
      <c r="N43" s="66"/>
      <c r="O43" s="66" t="s">
        <v>2</v>
      </c>
      <c r="P43" s="66" t="s">
        <v>3</v>
      </c>
      <c r="Q43" s="103" t="s">
        <v>4</v>
      </c>
      <c r="R43" s="101" t="s">
        <v>48</v>
      </c>
      <c r="S43" s="61" t="s">
        <v>49</v>
      </c>
      <c r="U43" s="81"/>
    </row>
    <row r="44" spans="1:21" ht="24" customHeight="1" x14ac:dyDescent="0.25">
      <c r="A44" s="110"/>
      <c r="B44" s="111"/>
      <c r="C44" s="112"/>
      <c r="D44" s="91"/>
      <c r="E44" s="64" t="s">
        <v>3</v>
      </c>
      <c r="F44" s="92" t="s">
        <v>4</v>
      </c>
      <c r="G44" s="93" t="s">
        <v>50</v>
      </c>
      <c r="H44" s="64"/>
      <c r="I44" s="64"/>
      <c r="J44" s="83"/>
      <c r="K44" s="110"/>
      <c r="L44" s="112"/>
      <c r="M44" s="110" t="s">
        <v>51</v>
      </c>
      <c r="N44" s="111"/>
      <c r="O44" s="65" t="s">
        <v>52</v>
      </c>
      <c r="P44" s="65"/>
      <c r="Q44" s="94" t="s">
        <v>0</v>
      </c>
      <c r="R44" s="93" t="s">
        <v>50</v>
      </c>
      <c r="S44" s="64"/>
      <c r="T44" s="64"/>
      <c r="U44" s="83"/>
    </row>
    <row r="45" spans="1:21" ht="12" customHeight="1" x14ac:dyDescent="0.25"/>
    <row r="46" spans="1:21" ht="24" customHeight="1" x14ac:dyDescent="0.25">
      <c r="A46" s="61" t="s">
        <v>53</v>
      </c>
    </row>
    <row r="47" spans="1:21" ht="15" customHeight="1" x14ac:dyDescent="0.25"/>
  </sheetData>
  <mergeCells count="64">
    <mergeCell ref="Q3:U3"/>
    <mergeCell ref="A4:U4"/>
    <mergeCell ref="E5:Q5"/>
    <mergeCell ref="E6:Q6"/>
    <mergeCell ref="R5:S7"/>
    <mergeCell ref="T5:U7"/>
    <mergeCell ref="A5:A10"/>
    <mergeCell ref="B10:D10"/>
    <mergeCell ref="F10:U10"/>
    <mergeCell ref="R33:S33"/>
    <mergeCell ref="E11:Q11"/>
    <mergeCell ref="E31:G31"/>
    <mergeCell ref="P31:Q32"/>
    <mergeCell ref="E12:Q12"/>
    <mergeCell ref="P25:Q25"/>
    <mergeCell ref="P33:Q33"/>
    <mergeCell ref="A43:C44"/>
    <mergeCell ref="K43:L44"/>
    <mergeCell ref="M37:N37"/>
    <mergeCell ref="M40:N40"/>
    <mergeCell ref="A41:L41"/>
    <mergeCell ref="M41:U41"/>
    <mergeCell ref="M44:N44"/>
    <mergeCell ref="O38:T38"/>
    <mergeCell ref="O40:S40"/>
    <mergeCell ref="O39:T39"/>
    <mergeCell ref="O37:T37"/>
    <mergeCell ref="Q2:U2"/>
    <mergeCell ref="B5:D7"/>
    <mergeCell ref="L33:M33"/>
    <mergeCell ref="T11:T13"/>
    <mergeCell ref="E33:F33"/>
    <mergeCell ref="A2:D2"/>
    <mergeCell ref="I25:J25"/>
    <mergeCell ref="T8:U9"/>
    <mergeCell ref="E16:M16"/>
    <mergeCell ref="J33:K33"/>
    <mergeCell ref="U11:U13"/>
    <mergeCell ref="F27:U27"/>
    <mergeCell ref="B3:C3"/>
    <mergeCell ref="R11:S13"/>
    <mergeCell ref="B11:D13"/>
    <mergeCell ref="B17:D19"/>
    <mergeCell ref="B20:D27"/>
    <mergeCell ref="E17:H19"/>
    <mergeCell ref="B14:D15"/>
    <mergeCell ref="I26:J26"/>
    <mergeCell ref="B16:D16"/>
    <mergeCell ref="A11:A30"/>
    <mergeCell ref="E14:U15"/>
    <mergeCell ref="B28:U28"/>
    <mergeCell ref="T33:U33"/>
    <mergeCell ref="A35:U35"/>
    <mergeCell ref="C33:D33"/>
    <mergeCell ref="A34:B34"/>
    <mergeCell ref="T31:U32"/>
    <mergeCell ref="J31:K32"/>
    <mergeCell ref="L31:M32"/>
    <mergeCell ref="R31:S32"/>
    <mergeCell ref="C31:D32"/>
    <mergeCell ref="N33:O33"/>
    <mergeCell ref="H31:I32"/>
    <mergeCell ref="H33:I34"/>
    <mergeCell ref="N31:O32"/>
  </mergeCells>
  <phoneticPr fontId="2"/>
  <pageMargins left="0.75" right="0.6" top="1.02" bottom="0.62" header="0.51200000000000001" footer="0.51200000000000001"/>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90" r:id="rId4" name="Check Box 266">
              <controlPr defaultSize="0" autoFill="0" autoLine="0" autoPict="0">
                <anchor moveWithCells="1">
                  <from>
                    <xdr:col>4</xdr:col>
                    <xdr:colOff>48986</xdr:colOff>
                    <xdr:row>9</xdr:row>
                    <xdr:rowOff>21771</xdr:rowOff>
                  </from>
                  <to>
                    <xdr:col>4</xdr:col>
                    <xdr:colOff>212271</xdr:colOff>
                    <xdr:row>9</xdr:row>
                    <xdr:rowOff>136071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9C6A0-1B04-47A1-9E1F-32096FE8F524}">
  <sheetPr>
    <pageSetUpPr fitToPage="1"/>
  </sheetPr>
  <dimension ref="A1:U49"/>
  <sheetViews>
    <sheetView view="pageBreakPreview" zoomScale="80" zoomScaleNormal="75" zoomScaleSheetLayoutView="80" workbookViewId="0"/>
  </sheetViews>
  <sheetFormatPr defaultColWidth="9" defaultRowHeight="14.15" x14ac:dyDescent="0.25"/>
  <cols>
    <col min="1" max="1" width="7.23046875" style="1" customWidth="1"/>
    <col min="2" max="22" width="5.61328125" style="1" customWidth="1"/>
    <col min="23" max="16384" width="9" style="1"/>
  </cols>
  <sheetData>
    <row r="1" spans="1:21" ht="23.25" customHeight="1" x14ac:dyDescent="0.25">
      <c r="A1" s="1" t="s">
        <v>54</v>
      </c>
    </row>
    <row r="2" spans="1:21" ht="23.25" customHeight="1" x14ac:dyDescent="0.25">
      <c r="A2" s="1" t="s">
        <v>119</v>
      </c>
      <c r="Q2" s="2"/>
      <c r="R2" s="2"/>
      <c r="S2" s="2"/>
      <c r="T2" s="2"/>
      <c r="U2" s="2"/>
    </row>
    <row r="3" spans="1:21" ht="23.25" customHeight="1" x14ac:dyDescent="0.25">
      <c r="A3" s="3" t="s">
        <v>1</v>
      </c>
      <c r="B3" s="4"/>
      <c r="C3" s="4"/>
      <c r="D3" s="4" t="s">
        <v>55</v>
      </c>
      <c r="E3" s="5"/>
      <c r="Q3" s="2"/>
      <c r="R3" s="2"/>
      <c r="S3" s="2"/>
      <c r="T3" s="2"/>
      <c r="U3" s="2"/>
    </row>
    <row r="4" spans="1:21" ht="23.25" customHeight="1" x14ac:dyDescent="0.25">
      <c r="A4" s="6" t="s">
        <v>56</v>
      </c>
      <c r="B4" s="7"/>
      <c r="C4" s="7"/>
      <c r="D4" s="7"/>
      <c r="E4" s="11"/>
      <c r="F4" s="7"/>
      <c r="G4" s="7"/>
      <c r="H4" s="7"/>
      <c r="I4" s="7"/>
      <c r="J4" s="7"/>
      <c r="K4" s="7"/>
      <c r="L4" s="7"/>
      <c r="M4" s="7"/>
      <c r="N4" s="7"/>
      <c r="O4" s="7"/>
      <c r="P4" s="7"/>
      <c r="Q4" s="7"/>
      <c r="R4" s="7"/>
      <c r="S4" s="7"/>
      <c r="T4" s="7"/>
      <c r="U4" s="8"/>
    </row>
    <row r="5" spans="1:21" ht="23.25" customHeight="1" x14ac:dyDescent="0.25">
      <c r="A5" s="18"/>
      <c r="B5" s="9"/>
      <c r="C5" s="9"/>
      <c r="D5" s="9"/>
      <c r="E5" s="9"/>
      <c r="F5" s="9"/>
      <c r="G5" s="9"/>
      <c r="H5" s="9"/>
      <c r="I5" s="9"/>
      <c r="J5" s="9"/>
      <c r="K5" s="9"/>
      <c r="L5" s="9"/>
      <c r="M5" s="9"/>
      <c r="N5" s="9"/>
      <c r="O5" s="9"/>
      <c r="P5" s="9"/>
      <c r="Q5" s="9"/>
      <c r="R5" s="9"/>
      <c r="S5" s="9"/>
      <c r="T5" s="9"/>
      <c r="U5" s="10"/>
    </row>
    <row r="6" spans="1:21" ht="23.25" customHeight="1" x14ac:dyDescent="0.25">
      <c r="A6" s="19" t="s">
        <v>57</v>
      </c>
      <c r="U6" s="15"/>
    </row>
    <row r="7" spans="1:21" ht="23.25" customHeight="1" x14ac:dyDescent="0.25">
      <c r="A7" s="20"/>
      <c r="B7" s="12"/>
      <c r="C7" s="12"/>
      <c r="D7" s="12"/>
      <c r="E7" s="12"/>
      <c r="F7" s="12"/>
      <c r="G7" s="12"/>
      <c r="H7" s="12"/>
      <c r="I7" s="12"/>
      <c r="J7" s="12"/>
      <c r="K7" s="12"/>
      <c r="L7" s="12"/>
      <c r="M7" s="12"/>
      <c r="N7" s="12"/>
      <c r="O7" s="12"/>
      <c r="P7" s="12"/>
      <c r="Q7" s="12"/>
      <c r="R7" s="12"/>
      <c r="S7" s="12"/>
      <c r="T7" s="12"/>
      <c r="U7" s="13"/>
    </row>
    <row r="8" spans="1:21" ht="23.25" customHeight="1" x14ac:dyDescent="0.25">
      <c r="A8" s="18"/>
      <c r="B8" s="9"/>
      <c r="C8" s="9"/>
      <c r="D8" s="9"/>
      <c r="E8" s="9"/>
      <c r="F8" s="9"/>
      <c r="G8" s="9"/>
      <c r="H8" s="9"/>
      <c r="I8" s="9"/>
      <c r="J8" s="9"/>
      <c r="K8" s="9"/>
      <c r="L8" s="9"/>
      <c r="M8" s="9"/>
      <c r="N8" s="9"/>
      <c r="O8" s="9"/>
      <c r="P8" s="9"/>
      <c r="Q8" s="9"/>
      <c r="R8" s="21"/>
      <c r="S8" s="9"/>
      <c r="T8" s="9"/>
      <c r="U8" s="10"/>
    </row>
    <row r="9" spans="1:21" ht="23.25" customHeight="1" x14ac:dyDescent="0.25">
      <c r="A9" s="22" t="s">
        <v>58</v>
      </c>
      <c r="U9" s="15"/>
    </row>
    <row r="10" spans="1:21" ht="23.25" customHeight="1" x14ac:dyDescent="0.25">
      <c r="A10" s="20"/>
      <c r="B10" s="12"/>
      <c r="C10" s="12"/>
      <c r="D10" s="12"/>
      <c r="E10" s="12"/>
      <c r="F10" s="12"/>
      <c r="G10" s="12"/>
      <c r="H10" s="12"/>
      <c r="I10" s="12"/>
      <c r="J10" s="12"/>
      <c r="K10" s="12"/>
      <c r="L10" s="12"/>
      <c r="M10" s="12"/>
      <c r="N10" s="12"/>
      <c r="O10" s="12"/>
      <c r="P10" s="12"/>
      <c r="Q10" s="12"/>
      <c r="R10" s="12"/>
      <c r="S10" s="12"/>
      <c r="T10" s="12"/>
      <c r="U10" s="13"/>
    </row>
    <row r="11" spans="1:21" ht="12" customHeight="1" x14ac:dyDescent="0.25">
      <c r="A11" s="22"/>
      <c r="U11" s="15"/>
    </row>
    <row r="12" spans="1:21" ht="23.25" customHeight="1" x14ac:dyDescent="0.25">
      <c r="A12" s="22"/>
      <c r="C12" s="16" t="s">
        <v>59</v>
      </c>
      <c r="D12" s="1" t="s">
        <v>24</v>
      </c>
      <c r="U12" s="15"/>
    </row>
    <row r="13" spans="1:21" ht="12.75" customHeight="1" x14ac:dyDescent="0.25">
      <c r="A13" s="167" t="s">
        <v>25</v>
      </c>
      <c r="U13" s="15"/>
    </row>
    <row r="14" spans="1:21" ht="22.5" customHeight="1" x14ac:dyDescent="0.25">
      <c r="A14" s="167"/>
      <c r="C14" s="1" t="s">
        <v>228</v>
      </c>
      <c r="G14" s="1" t="s">
        <v>2</v>
      </c>
      <c r="I14" s="1" t="s">
        <v>3</v>
      </c>
      <c r="K14" s="1" t="s">
        <v>177</v>
      </c>
      <c r="U14" s="15"/>
    </row>
    <row r="15" spans="1:21" ht="23.25" customHeight="1" x14ac:dyDescent="0.25">
      <c r="A15" s="167"/>
      <c r="C15" s="1" t="s">
        <v>229</v>
      </c>
      <c r="G15" s="1" t="s">
        <v>2</v>
      </c>
      <c r="I15" s="1" t="s">
        <v>3</v>
      </c>
      <c r="K15" s="1" t="s">
        <v>134</v>
      </c>
      <c r="N15" s="1" t="s">
        <v>230</v>
      </c>
      <c r="S15" s="1" t="s">
        <v>2</v>
      </c>
      <c r="U15" s="15" t="s">
        <v>130</v>
      </c>
    </row>
    <row r="16" spans="1:21" ht="23.25" customHeight="1" x14ac:dyDescent="0.25">
      <c r="A16" s="167"/>
      <c r="D16" s="1" t="s">
        <v>137</v>
      </c>
      <c r="G16" s="1" t="s">
        <v>138</v>
      </c>
      <c r="U16" s="15"/>
    </row>
    <row r="17" spans="1:21" ht="23.25" customHeight="1" x14ac:dyDescent="0.25">
      <c r="A17" s="167"/>
      <c r="U17" s="15"/>
    </row>
    <row r="18" spans="1:21" ht="23.25" customHeight="1" x14ac:dyDescent="0.25">
      <c r="A18" s="167"/>
      <c r="C18" s="16" t="s">
        <v>60</v>
      </c>
      <c r="D18" s="1" t="s">
        <v>27</v>
      </c>
      <c r="U18" s="15"/>
    </row>
    <row r="19" spans="1:21" ht="12" customHeight="1" x14ac:dyDescent="0.25">
      <c r="A19" s="167"/>
      <c r="U19" s="15"/>
    </row>
    <row r="20" spans="1:21" ht="23.25" customHeight="1" x14ac:dyDescent="0.25">
      <c r="A20" s="167"/>
      <c r="C20" s="1" t="s">
        <v>139</v>
      </c>
      <c r="F20" s="1" t="s">
        <v>231</v>
      </c>
      <c r="I20" s="1" t="s">
        <v>2</v>
      </c>
      <c r="K20" s="1" t="s">
        <v>140</v>
      </c>
      <c r="M20" s="1" t="s">
        <v>131</v>
      </c>
      <c r="U20" s="15"/>
    </row>
    <row r="21" spans="1:21" ht="23.25" customHeight="1" x14ac:dyDescent="0.25">
      <c r="A21" s="167"/>
      <c r="U21" s="15"/>
    </row>
    <row r="22" spans="1:21" ht="23.25" customHeight="1" x14ac:dyDescent="0.25">
      <c r="A22" s="167"/>
      <c r="C22" s="1" t="s">
        <v>139</v>
      </c>
      <c r="F22" s="1" t="s">
        <v>231</v>
      </c>
      <c r="I22" s="1" t="s">
        <v>2</v>
      </c>
      <c r="K22" s="1" t="s">
        <v>130</v>
      </c>
      <c r="M22" s="1" t="s">
        <v>141</v>
      </c>
      <c r="O22" s="2" t="s">
        <v>37</v>
      </c>
      <c r="Q22" s="1" t="s">
        <v>142</v>
      </c>
      <c r="U22" s="15"/>
    </row>
    <row r="23" spans="1:21" ht="23.25" customHeight="1" x14ac:dyDescent="0.25">
      <c r="A23" s="167"/>
      <c r="U23" s="15"/>
    </row>
    <row r="24" spans="1:21" ht="37.5" customHeight="1" x14ac:dyDescent="0.25">
      <c r="A24" s="167"/>
      <c r="C24" s="168" t="s">
        <v>172</v>
      </c>
      <c r="D24" s="168"/>
      <c r="E24" s="168"/>
      <c r="F24" s="168"/>
      <c r="G24" s="168"/>
      <c r="H24" s="168"/>
      <c r="I24" s="168"/>
      <c r="J24" s="168"/>
      <c r="K24" s="168"/>
      <c r="L24" s="168"/>
      <c r="M24" s="168"/>
      <c r="N24" s="168"/>
      <c r="O24" s="168"/>
      <c r="P24" s="168"/>
      <c r="Q24" s="168"/>
      <c r="R24" s="168"/>
      <c r="S24" s="168"/>
      <c r="T24" s="168"/>
      <c r="U24" s="169"/>
    </row>
    <row r="25" spans="1:21" ht="23.25" customHeight="1" x14ac:dyDescent="0.25">
      <c r="A25" s="20"/>
      <c r="B25" s="12"/>
      <c r="C25" s="12"/>
      <c r="D25" s="12"/>
      <c r="E25" s="12"/>
      <c r="F25" s="12"/>
      <c r="G25" s="12"/>
      <c r="H25" s="12"/>
      <c r="I25" s="12"/>
      <c r="J25" s="12"/>
      <c r="K25" s="12"/>
      <c r="L25" s="12"/>
      <c r="M25" s="12"/>
      <c r="N25" s="12"/>
      <c r="O25" s="12"/>
      <c r="P25" s="12"/>
      <c r="Q25" s="12"/>
      <c r="R25" s="12"/>
      <c r="S25" s="12"/>
      <c r="T25" s="12"/>
      <c r="U25" s="13"/>
    </row>
    <row r="26" spans="1:21" ht="23.25" customHeight="1" x14ac:dyDescent="0.25">
      <c r="A26" s="18"/>
      <c r="B26" s="9"/>
      <c r="C26" s="9"/>
      <c r="D26" s="9"/>
      <c r="E26" s="9"/>
      <c r="F26" s="9"/>
      <c r="G26" s="9"/>
      <c r="H26" s="9"/>
      <c r="I26" s="9"/>
      <c r="J26" s="9"/>
      <c r="K26" s="9"/>
      <c r="L26" s="9"/>
      <c r="M26" s="9"/>
      <c r="N26" s="9"/>
      <c r="O26" s="9"/>
      <c r="P26" s="9"/>
      <c r="Q26" s="9"/>
      <c r="R26" s="9"/>
      <c r="S26" s="9"/>
      <c r="T26" s="9"/>
      <c r="U26" s="10"/>
    </row>
    <row r="27" spans="1:21" ht="23.25" customHeight="1" x14ac:dyDescent="0.25">
      <c r="A27" s="22" t="s">
        <v>61</v>
      </c>
      <c r="U27" s="15"/>
    </row>
    <row r="28" spans="1:21" ht="23.25" customHeight="1" x14ac:dyDescent="0.25">
      <c r="A28" s="20"/>
      <c r="B28" s="12"/>
      <c r="C28" s="12"/>
      <c r="D28" s="12"/>
      <c r="E28" s="12"/>
      <c r="F28" s="12"/>
      <c r="G28" s="12"/>
      <c r="H28" s="12"/>
      <c r="I28" s="12"/>
      <c r="J28" s="12"/>
      <c r="K28" s="12"/>
      <c r="L28" s="12"/>
      <c r="M28" s="12"/>
      <c r="N28" s="12"/>
      <c r="O28" s="12"/>
      <c r="P28" s="12"/>
      <c r="Q28" s="12"/>
      <c r="R28" s="12"/>
      <c r="S28" s="12"/>
      <c r="T28" s="12"/>
      <c r="U28" s="13"/>
    </row>
    <row r="29" spans="1:21" ht="23.25" customHeight="1" x14ac:dyDescent="0.25">
      <c r="A29" s="18"/>
      <c r="B29" s="9"/>
      <c r="C29" s="9"/>
      <c r="D29" s="9"/>
      <c r="E29" s="9"/>
      <c r="F29" s="9"/>
      <c r="G29" s="9"/>
      <c r="H29" s="9"/>
      <c r="I29" s="9"/>
      <c r="J29" s="9"/>
      <c r="K29" s="9"/>
      <c r="L29" s="9"/>
      <c r="M29" s="9"/>
      <c r="N29" s="9"/>
      <c r="O29" s="9"/>
      <c r="P29" s="9"/>
      <c r="Q29" s="9"/>
      <c r="R29" s="9"/>
      <c r="S29" s="9"/>
      <c r="T29" s="9"/>
      <c r="U29" s="10"/>
    </row>
    <row r="30" spans="1:21" ht="23.25" customHeight="1" x14ac:dyDescent="0.25">
      <c r="A30" s="22"/>
      <c r="U30" s="15"/>
    </row>
    <row r="31" spans="1:21" ht="23.25" customHeight="1" x14ac:dyDescent="0.25">
      <c r="A31" s="22" t="s">
        <v>62</v>
      </c>
      <c r="U31" s="15"/>
    </row>
    <row r="32" spans="1:21" ht="23.25" customHeight="1" x14ac:dyDescent="0.25">
      <c r="A32" s="22"/>
      <c r="E32" s="23"/>
      <c r="U32" s="15"/>
    </row>
    <row r="33" spans="1:21" ht="23.25" customHeight="1" x14ac:dyDescent="0.25">
      <c r="A33" s="20"/>
      <c r="B33" s="12"/>
      <c r="C33" s="12"/>
      <c r="D33" s="12"/>
      <c r="E33" s="12"/>
      <c r="F33" s="12"/>
      <c r="G33" s="12"/>
      <c r="H33" s="12"/>
      <c r="I33" s="12"/>
      <c r="J33" s="12"/>
      <c r="K33" s="12"/>
      <c r="L33" s="12"/>
      <c r="M33" s="12"/>
      <c r="N33" s="12"/>
      <c r="O33" s="12"/>
      <c r="P33" s="12"/>
      <c r="Q33" s="12"/>
      <c r="R33" s="12"/>
      <c r="S33" s="12"/>
      <c r="T33" s="12"/>
      <c r="U33" s="13"/>
    </row>
    <row r="34" spans="1:21" ht="23.25" customHeight="1" x14ac:dyDescent="0.25">
      <c r="A34" s="14"/>
      <c r="U34" s="15"/>
    </row>
    <row r="35" spans="1:21" ht="23.25" customHeight="1" x14ac:dyDescent="0.25">
      <c r="A35" s="14"/>
      <c r="B35" s="1" t="s">
        <v>210</v>
      </c>
      <c r="D35" s="1" t="s">
        <v>2</v>
      </c>
      <c r="F35" s="1" t="s">
        <v>130</v>
      </c>
      <c r="H35" s="1" t="s">
        <v>143</v>
      </c>
      <c r="U35" s="15"/>
    </row>
    <row r="36" spans="1:21" ht="23.25" customHeight="1" x14ac:dyDescent="0.25">
      <c r="A36" s="14"/>
      <c r="B36" s="1" t="s">
        <v>63</v>
      </c>
      <c r="U36" s="15"/>
    </row>
    <row r="37" spans="1:21" ht="23.25" customHeight="1" x14ac:dyDescent="0.25">
      <c r="A37" s="14"/>
      <c r="U37" s="15"/>
    </row>
    <row r="38" spans="1:21" ht="23.25" customHeight="1" x14ac:dyDescent="0.25">
      <c r="A38" s="14"/>
      <c r="C38" s="24" t="s">
        <v>211</v>
      </c>
      <c r="D38" s="24"/>
      <c r="E38" s="24" t="s">
        <v>2</v>
      </c>
      <c r="F38" s="24"/>
      <c r="G38" s="24" t="s">
        <v>3</v>
      </c>
      <c r="H38" s="24"/>
      <c r="I38" s="24" t="s">
        <v>4</v>
      </c>
      <c r="U38" s="15"/>
    </row>
    <row r="39" spans="1:21" ht="23.25" customHeight="1" x14ac:dyDescent="0.25">
      <c r="A39" s="14"/>
      <c r="U39" s="15"/>
    </row>
    <row r="40" spans="1:21" ht="23.25" customHeight="1" x14ac:dyDescent="0.25">
      <c r="A40" s="14"/>
      <c r="U40" s="15"/>
    </row>
    <row r="41" spans="1:21" ht="23.25" customHeight="1" x14ac:dyDescent="0.25">
      <c r="A41" s="14"/>
      <c r="J41" s="1" t="s">
        <v>122</v>
      </c>
      <c r="U41" s="15"/>
    </row>
    <row r="42" spans="1:21" ht="23.25" customHeight="1" x14ac:dyDescent="0.25">
      <c r="A42" s="14"/>
      <c r="U42" s="15"/>
    </row>
    <row r="43" spans="1:21" ht="23.25" customHeight="1" x14ac:dyDescent="0.25">
      <c r="A43" s="14"/>
      <c r="U43" s="15"/>
    </row>
    <row r="44" spans="1:21" ht="23.25" customHeight="1" x14ac:dyDescent="0.25">
      <c r="A44" s="14"/>
      <c r="I44" s="1" t="s">
        <v>64</v>
      </c>
      <c r="J44" s="1" t="s">
        <v>39</v>
      </c>
      <c r="U44" s="15"/>
    </row>
    <row r="45" spans="1:21" ht="23.25" customHeight="1" x14ac:dyDescent="0.25">
      <c r="A45" s="14"/>
      <c r="U45" s="15"/>
    </row>
    <row r="46" spans="1:21" ht="23.25" customHeight="1" x14ac:dyDescent="0.25">
      <c r="A46" s="17"/>
      <c r="B46" s="12"/>
      <c r="C46" s="12"/>
      <c r="J46" s="12"/>
      <c r="K46" s="12"/>
      <c r="L46" s="12"/>
      <c r="M46" s="12"/>
      <c r="N46" s="12"/>
      <c r="O46" s="12"/>
      <c r="P46" s="12"/>
      <c r="Q46" s="12"/>
      <c r="R46" s="12"/>
      <c r="S46" s="12"/>
      <c r="T46" s="12"/>
      <c r="U46" s="13"/>
    </row>
    <row r="47" spans="1:21" ht="23.25" customHeight="1" x14ac:dyDescent="0.25">
      <c r="A47" s="3" t="s">
        <v>65</v>
      </c>
      <c r="B47" s="4"/>
      <c r="C47" s="5"/>
      <c r="D47" s="3"/>
      <c r="E47" s="4"/>
      <c r="F47" s="4"/>
      <c r="G47" s="4"/>
      <c r="H47" s="4"/>
      <c r="I47" s="5"/>
    </row>
    <row r="48" spans="1:21" ht="24" customHeight="1" x14ac:dyDescent="0.25"/>
    <row r="49" ht="15" customHeight="1" x14ac:dyDescent="0.25"/>
  </sheetData>
  <mergeCells count="2">
    <mergeCell ref="A13:A24"/>
    <mergeCell ref="C24:U24"/>
  </mergeCells>
  <phoneticPr fontId="2"/>
  <pageMargins left="0.75" right="0.6" top="1.02" bottom="0.56000000000000005" header="0.51200000000000001" footer="0.4"/>
  <pageSetup paperSize="9" scale="73" fitToWidth="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49916-2BE8-4FA4-97C1-CC7CB7A85FB1}">
  <sheetPr>
    <pageSetUpPr fitToPage="1"/>
  </sheetPr>
  <dimension ref="A1:V31"/>
  <sheetViews>
    <sheetView view="pageBreakPreview" zoomScale="90" zoomScaleNormal="100" zoomScaleSheetLayoutView="90" workbookViewId="0">
      <pane xSplit="3" ySplit="9" topLeftCell="D10" activePane="bottomRight" state="frozen"/>
      <selection activeCell="K25" sqref="K25"/>
      <selection pane="topRight" activeCell="K25" sqref="K25"/>
      <selection pane="bottomLeft" activeCell="K25" sqref="K25"/>
      <selection pane="bottomRight" activeCell="A3" sqref="A3:U3"/>
    </sheetView>
  </sheetViews>
  <sheetFormatPr defaultColWidth="9" defaultRowHeight="11.6" x14ac:dyDescent="0.25"/>
  <cols>
    <col min="1" max="2" width="3.15234375" style="26" customWidth="1"/>
    <col min="3" max="3" width="19.61328125" style="26" bestFit="1" customWidth="1"/>
    <col min="4" max="8" width="5.61328125" style="26" customWidth="1"/>
    <col min="9" max="14" width="11.23046875" style="26" customWidth="1"/>
    <col min="15" max="17" width="5.61328125" style="26" customWidth="1"/>
    <col min="18" max="18" width="6.84375" style="26" customWidth="1"/>
    <col min="19" max="22" width="11.23046875" style="26" customWidth="1"/>
    <col min="23" max="16384" width="9" style="26"/>
  </cols>
  <sheetData>
    <row r="1" spans="1:22" x14ac:dyDescent="0.25">
      <c r="A1" s="26" t="s">
        <v>66</v>
      </c>
    </row>
    <row r="3" spans="1:22" ht="14.15" x14ac:dyDescent="0.25">
      <c r="A3" s="170" t="s">
        <v>240</v>
      </c>
      <c r="B3" s="170"/>
      <c r="C3" s="170"/>
      <c r="D3" s="170"/>
      <c r="E3" s="170"/>
      <c r="F3" s="170"/>
      <c r="G3" s="170"/>
      <c r="H3" s="170"/>
      <c r="I3" s="170"/>
      <c r="J3" s="170"/>
      <c r="K3" s="170"/>
      <c r="L3" s="170"/>
      <c r="M3" s="170"/>
      <c r="N3" s="170"/>
      <c r="O3" s="170"/>
      <c r="P3" s="170"/>
      <c r="Q3" s="170"/>
      <c r="R3" s="170"/>
      <c r="S3" s="170"/>
      <c r="T3" s="170"/>
      <c r="U3" s="170"/>
      <c r="V3" s="27"/>
    </row>
    <row r="4" spans="1:22" ht="14.15" x14ac:dyDescent="0.25">
      <c r="A4" s="27"/>
      <c r="B4" s="27"/>
      <c r="C4" s="27"/>
      <c r="D4" s="27"/>
      <c r="E4" s="27"/>
      <c r="F4" s="27"/>
      <c r="G4" s="27"/>
      <c r="H4" s="27"/>
      <c r="I4" s="27"/>
      <c r="J4" s="27"/>
      <c r="K4" s="27"/>
      <c r="L4" s="27"/>
      <c r="M4" s="27"/>
      <c r="N4" s="27"/>
      <c r="O4" s="27"/>
      <c r="P4" s="27"/>
      <c r="Q4" s="27"/>
      <c r="R4" s="27"/>
      <c r="S4" s="27"/>
      <c r="T4" s="27"/>
      <c r="U4" s="27"/>
      <c r="V4" s="27"/>
    </row>
    <row r="6" spans="1:22" ht="27" customHeight="1" x14ac:dyDescent="0.25">
      <c r="A6" s="178" t="s">
        <v>199</v>
      </c>
      <c r="B6" s="179"/>
      <c r="C6" s="173" t="s">
        <v>200</v>
      </c>
      <c r="D6" s="172" t="s">
        <v>73</v>
      </c>
      <c r="E6" s="172"/>
      <c r="F6" s="172"/>
      <c r="G6" s="172"/>
      <c r="H6" s="172"/>
      <c r="I6" s="172"/>
      <c r="J6" s="172"/>
      <c r="K6" s="172"/>
      <c r="L6" s="172"/>
      <c r="M6" s="172"/>
      <c r="N6" s="172"/>
      <c r="O6" s="172" t="s">
        <v>74</v>
      </c>
      <c r="P6" s="172"/>
      <c r="Q6" s="172"/>
      <c r="R6" s="172"/>
      <c r="S6" s="172"/>
      <c r="T6" s="172"/>
      <c r="U6" s="172"/>
      <c r="V6" s="47"/>
    </row>
    <row r="7" spans="1:22" ht="18" customHeight="1" x14ac:dyDescent="0.25">
      <c r="A7" s="180"/>
      <c r="B7" s="181"/>
      <c r="C7" s="174"/>
      <c r="D7" s="50" t="s">
        <v>75</v>
      </c>
      <c r="E7" s="50"/>
      <c r="F7" s="50" t="s">
        <v>76</v>
      </c>
      <c r="G7" s="50"/>
      <c r="H7" s="50"/>
      <c r="I7" s="171" t="s">
        <v>82</v>
      </c>
      <c r="J7" s="171"/>
      <c r="K7" s="171" t="s">
        <v>83</v>
      </c>
      <c r="L7" s="171"/>
      <c r="M7" s="184" t="s">
        <v>182</v>
      </c>
      <c r="N7" s="185"/>
      <c r="O7" s="50" t="s">
        <v>77</v>
      </c>
      <c r="P7" s="50"/>
      <c r="Q7" s="50" t="s">
        <v>78</v>
      </c>
      <c r="R7" s="50"/>
      <c r="S7" s="171" t="s">
        <v>82</v>
      </c>
      <c r="T7" s="171" t="s">
        <v>83</v>
      </c>
      <c r="U7" s="171" t="s">
        <v>236</v>
      </c>
      <c r="V7" s="48"/>
    </row>
    <row r="8" spans="1:22" ht="45" customHeight="1" x14ac:dyDescent="0.25">
      <c r="A8" s="180"/>
      <c r="B8" s="181"/>
      <c r="C8" s="174"/>
      <c r="D8" s="172" t="s">
        <v>79</v>
      </c>
      <c r="E8" s="171" t="s">
        <v>235</v>
      </c>
      <c r="F8" s="172" t="s">
        <v>79</v>
      </c>
      <c r="G8" s="171" t="s">
        <v>81</v>
      </c>
      <c r="H8" s="171"/>
      <c r="I8" s="171"/>
      <c r="J8" s="171"/>
      <c r="K8" s="171"/>
      <c r="L8" s="171"/>
      <c r="M8" s="186"/>
      <c r="N8" s="187"/>
      <c r="O8" s="172" t="s">
        <v>79</v>
      </c>
      <c r="P8" s="171" t="s">
        <v>80</v>
      </c>
      <c r="Q8" s="172" t="s">
        <v>79</v>
      </c>
      <c r="R8" s="171" t="s">
        <v>81</v>
      </c>
      <c r="S8" s="171"/>
      <c r="T8" s="171"/>
      <c r="U8" s="171"/>
      <c r="V8" s="48"/>
    </row>
    <row r="9" spans="1:22" ht="18" customHeight="1" x14ac:dyDescent="0.25">
      <c r="A9" s="182"/>
      <c r="B9" s="183"/>
      <c r="C9" s="175"/>
      <c r="D9" s="172"/>
      <c r="E9" s="171"/>
      <c r="F9" s="172"/>
      <c r="G9" s="51" t="s">
        <v>179</v>
      </c>
      <c r="H9" s="51" t="s">
        <v>180</v>
      </c>
      <c r="I9" s="51" t="s">
        <v>179</v>
      </c>
      <c r="J9" s="51" t="s">
        <v>180</v>
      </c>
      <c r="K9" s="51" t="s">
        <v>179</v>
      </c>
      <c r="L9" s="51" t="s">
        <v>180</v>
      </c>
      <c r="M9" s="51" t="s">
        <v>179</v>
      </c>
      <c r="N9" s="51" t="s">
        <v>180</v>
      </c>
      <c r="O9" s="172"/>
      <c r="P9" s="171"/>
      <c r="Q9" s="172"/>
      <c r="R9" s="171"/>
      <c r="S9" s="171"/>
      <c r="T9" s="171"/>
      <c r="U9" s="171"/>
      <c r="V9" s="48"/>
    </row>
    <row r="10" spans="1:22" ht="27" customHeight="1" x14ac:dyDescent="0.25">
      <c r="A10" s="177" t="s">
        <v>84</v>
      </c>
      <c r="B10" s="177"/>
      <c r="C10" s="52"/>
      <c r="D10" s="53"/>
      <c r="E10" s="53"/>
      <c r="F10" s="53"/>
      <c r="G10" s="53"/>
      <c r="H10" s="53"/>
      <c r="I10" s="53"/>
      <c r="J10" s="53"/>
      <c r="K10" s="57">
        <f t="shared" ref="K10:L13" si="0">ROUNDDOWN(G10*TANKA,0)</f>
        <v>0</v>
      </c>
      <c r="L10" s="57">
        <f t="shared" si="0"/>
        <v>0</v>
      </c>
      <c r="M10" s="57">
        <f>IF(I10/2+J10&gt;K10/2+L10,ROUNDDOWN(K10/2,0),ROUNDDOWN(I10/2,0))</f>
        <v>0</v>
      </c>
      <c r="N10" s="57">
        <f>IF(I10/2+J10&lt;K10/2+L10,J10,L10)</f>
        <v>0</v>
      </c>
      <c r="O10" s="57"/>
      <c r="P10" s="57"/>
      <c r="Q10" s="57"/>
      <c r="R10" s="58"/>
      <c r="S10" s="57"/>
      <c r="T10" s="57">
        <f>ROUNDDOWN(R10*TANKA,0)</f>
        <v>0</v>
      </c>
      <c r="U10" s="57">
        <f>MIN(S10,T10)</f>
        <v>0</v>
      </c>
    </row>
    <row r="11" spans="1:22" ht="27" customHeight="1" x14ac:dyDescent="0.25">
      <c r="A11" s="177"/>
      <c r="B11" s="177"/>
      <c r="C11" s="53"/>
      <c r="D11" s="53"/>
      <c r="E11" s="53"/>
      <c r="F11" s="53"/>
      <c r="G11" s="53"/>
      <c r="H11" s="53"/>
      <c r="I11" s="53"/>
      <c r="J11" s="53"/>
      <c r="K11" s="57">
        <f>ROUNDDOWN(G11*TANKA,0)</f>
        <v>0</v>
      </c>
      <c r="L11" s="57">
        <f t="shared" si="0"/>
        <v>0</v>
      </c>
      <c r="M11" s="57">
        <f>IF(I11/2+J11&gt;K11/2+L11,ROUNDDOWN(K11/2,0),ROUNDDOWN(I11/2,0))</f>
        <v>0</v>
      </c>
      <c r="N11" s="57">
        <f>IF(I11/2+J11&lt;K11/2+L11,J11,L11)</f>
        <v>0</v>
      </c>
      <c r="O11" s="57"/>
      <c r="P11" s="57"/>
      <c r="Q11" s="57"/>
      <c r="R11" s="58"/>
      <c r="S11" s="57"/>
      <c r="T11" s="57">
        <f>ROUNDDOWN(R11*TANKA,0)</f>
        <v>0</v>
      </c>
      <c r="U11" s="57">
        <f>MIN(S11,T11)</f>
        <v>0</v>
      </c>
    </row>
    <row r="12" spans="1:22" ht="27" customHeight="1" x14ac:dyDescent="0.25">
      <c r="A12" s="177"/>
      <c r="B12" s="177"/>
      <c r="C12" s="53"/>
      <c r="D12" s="53"/>
      <c r="E12" s="53"/>
      <c r="F12" s="53"/>
      <c r="G12" s="53"/>
      <c r="H12" s="53"/>
      <c r="I12" s="53"/>
      <c r="J12" s="53"/>
      <c r="K12" s="57">
        <f t="shared" si="0"/>
        <v>0</v>
      </c>
      <c r="L12" s="57">
        <f t="shared" si="0"/>
        <v>0</v>
      </c>
      <c r="M12" s="57">
        <f>IF(I12/2+J12&gt;K12/2+L12,ROUNDDOWN(K12/2,0),ROUNDDOWN(I12/2,0))</f>
        <v>0</v>
      </c>
      <c r="N12" s="57">
        <f>IF(I12/2+J12&lt;K12/2+L12,J12,L12)</f>
        <v>0</v>
      </c>
      <c r="O12" s="57"/>
      <c r="P12" s="57"/>
      <c r="Q12" s="57"/>
      <c r="R12" s="58"/>
      <c r="S12" s="57"/>
      <c r="T12" s="57">
        <f>ROUNDDOWN(R12*TANKA,0)</f>
        <v>0</v>
      </c>
      <c r="U12" s="57">
        <f>MIN(S12,T12)</f>
        <v>0</v>
      </c>
    </row>
    <row r="13" spans="1:22" ht="27" customHeight="1" x14ac:dyDescent="0.25">
      <c r="A13" s="177"/>
      <c r="B13" s="177"/>
      <c r="C13" s="53"/>
      <c r="D13" s="53"/>
      <c r="E13" s="53"/>
      <c r="F13" s="53"/>
      <c r="G13" s="53"/>
      <c r="H13" s="53"/>
      <c r="I13" s="53"/>
      <c r="J13" s="53"/>
      <c r="K13" s="57">
        <f t="shared" si="0"/>
        <v>0</v>
      </c>
      <c r="L13" s="57">
        <f t="shared" si="0"/>
        <v>0</v>
      </c>
      <c r="M13" s="57">
        <f>IF(I13/2+J13&gt;K13/2+L13,ROUNDDOWN(K13/2,0),ROUNDDOWN(I13/2,0))</f>
        <v>0</v>
      </c>
      <c r="N13" s="57">
        <f>IF(I13/2+J13&lt;K13/2+L13,J13,L13)</f>
        <v>0</v>
      </c>
      <c r="O13" s="57"/>
      <c r="P13" s="57"/>
      <c r="Q13" s="57"/>
      <c r="R13" s="58"/>
      <c r="S13" s="57"/>
      <c r="T13" s="57">
        <f>ROUNDDOWN(R13*TANKA,0)</f>
        <v>0</v>
      </c>
      <c r="U13" s="57">
        <f>MIN(S13,T13)</f>
        <v>0</v>
      </c>
    </row>
    <row r="14" spans="1:22" ht="27" customHeight="1" x14ac:dyDescent="0.25">
      <c r="A14" s="177"/>
      <c r="B14" s="177"/>
      <c r="C14" s="54" t="s">
        <v>85</v>
      </c>
      <c r="D14" s="53">
        <f t="shared" ref="D14:M14" si="1">SUM(D10:D13)</f>
        <v>0</v>
      </c>
      <c r="E14" s="53">
        <f t="shared" si="1"/>
        <v>0</v>
      </c>
      <c r="F14" s="53">
        <f t="shared" si="1"/>
        <v>0</v>
      </c>
      <c r="G14" s="53">
        <f t="shared" si="1"/>
        <v>0</v>
      </c>
      <c r="H14" s="53">
        <f t="shared" si="1"/>
        <v>0</v>
      </c>
      <c r="I14" s="53">
        <f t="shared" si="1"/>
        <v>0</v>
      </c>
      <c r="J14" s="53">
        <f t="shared" si="1"/>
        <v>0</v>
      </c>
      <c r="K14" s="53">
        <f t="shared" si="1"/>
        <v>0</v>
      </c>
      <c r="L14" s="53">
        <f t="shared" si="1"/>
        <v>0</v>
      </c>
      <c r="M14" s="53">
        <f t="shared" si="1"/>
        <v>0</v>
      </c>
      <c r="N14" s="53">
        <f t="shared" ref="N14:U14" si="2">SUM(N10:N13)</f>
        <v>0</v>
      </c>
      <c r="O14" s="53">
        <f t="shared" si="2"/>
        <v>0</v>
      </c>
      <c r="P14" s="53">
        <f t="shared" si="2"/>
        <v>0</v>
      </c>
      <c r="Q14" s="53">
        <f t="shared" si="2"/>
        <v>0</v>
      </c>
      <c r="R14" s="53">
        <f t="shared" si="2"/>
        <v>0</v>
      </c>
      <c r="S14" s="53">
        <f t="shared" si="2"/>
        <v>0</v>
      </c>
      <c r="T14" s="53">
        <f t="shared" si="2"/>
        <v>0</v>
      </c>
      <c r="U14" s="53">
        <f t="shared" si="2"/>
        <v>0</v>
      </c>
    </row>
    <row r="15" spans="1:22" ht="27" customHeight="1" x14ac:dyDescent="0.25">
      <c r="A15" s="176" t="s">
        <v>86</v>
      </c>
      <c r="B15" s="177"/>
      <c r="C15" s="52"/>
      <c r="D15" s="53"/>
      <c r="E15" s="53"/>
      <c r="F15" s="53"/>
      <c r="G15" s="53"/>
      <c r="H15" s="53"/>
      <c r="I15" s="53"/>
      <c r="J15" s="53"/>
      <c r="K15" s="57">
        <f t="shared" ref="K15:L18" si="3">ROUNDDOWN(G15*TANKA,0)</f>
        <v>0</v>
      </c>
      <c r="L15" s="57">
        <f t="shared" si="3"/>
        <v>0</v>
      </c>
      <c r="M15" s="57">
        <f>IF(I15/2+J15&gt;K15/2+L15,ROUNDDOWN(K15/2,0),ROUNDDOWN(I15/2,0))</f>
        <v>0</v>
      </c>
      <c r="N15" s="57">
        <f>IF(I15/2+J15&lt;K15/2+L15,J15,L15)</f>
        <v>0</v>
      </c>
      <c r="O15" s="57"/>
      <c r="P15" s="57"/>
      <c r="Q15" s="57"/>
      <c r="R15" s="58"/>
      <c r="S15" s="57"/>
      <c r="T15" s="57">
        <f>ROUNDDOWN(R15*TANKA,0)</f>
        <v>0</v>
      </c>
      <c r="U15" s="57">
        <f>MIN(S15,T15)</f>
        <v>0</v>
      </c>
    </row>
    <row r="16" spans="1:22" ht="27" customHeight="1" x14ac:dyDescent="0.25">
      <c r="A16" s="177"/>
      <c r="B16" s="177"/>
      <c r="C16" s="53"/>
      <c r="D16" s="53"/>
      <c r="E16" s="53"/>
      <c r="F16" s="53"/>
      <c r="G16" s="53"/>
      <c r="H16" s="53"/>
      <c r="I16" s="53"/>
      <c r="J16" s="53"/>
      <c r="K16" s="57">
        <f t="shared" si="3"/>
        <v>0</v>
      </c>
      <c r="L16" s="57">
        <f t="shared" si="3"/>
        <v>0</v>
      </c>
      <c r="M16" s="57">
        <f>IF(I16/2+J16&gt;K16/2+L16,ROUNDDOWN(K16/2,0),ROUNDDOWN(I16/2,0))</f>
        <v>0</v>
      </c>
      <c r="N16" s="57">
        <f>IF(I16/2+J16&lt;K16/2+L16,J16,L16)</f>
        <v>0</v>
      </c>
      <c r="O16" s="57"/>
      <c r="P16" s="57"/>
      <c r="Q16" s="57"/>
      <c r="R16" s="58"/>
      <c r="S16" s="57"/>
      <c r="T16" s="57">
        <f>ROUNDDOWN(R16*TANKA,0)</f>
        <v>0</v>
      </c>
      <c r="U16" s="57">
        <f>MIN(S16,T16)</f>
        <v>0</v>
      </c>
    </row>
    <row r="17" spans="1:21" ht="27" customHeight="1" x14ac:dyDescent="0.25">
      <c r="A17" s="177"/>
      <c r="B17" s="177"/>
      <c r="C17" s="53"/>
      <c r="D17" s="53"/>
      <c r="E17" s="53"/>
      <c r="F17" s="53"/>
      <c r="G17" s="53"/>
      <c r="H17" s="53"/>
      <c r="I17" s="53"/>
      <c r="J17" s="53"/>
      <c r="K17" s="57">
        <f t="shared" si="3"/>
        <v>0</v>
      </c>
      <c r="L17" s="57">
        <f t="shared" si="3"/>
        <v>0</v>
      </c>
      <c r="M17" s="57">
        <f>IF(I17/2+J17&gt;K17/2+L17,ROUNDDOWN(K17/2,0),ROUNDDOWN(I17/2,0))</f>
        <v>0</v>
      </c>
      <c r="N17" s="57">
        <f>IF(I17/2+J17&lt;K17/2+L17,J17,L17)</f>
        <v>0</v>
      </c>
      <c r="O17" s="57"/>
      <c r="P17" s="57"/>
      <c r="Q17" s="57"/>
      <c r="R17" s="58"/>
      <c r="S17" s="57"/>
      <c r="T17" s="57">
        <f>ROUNDDOWN(R17*TANKA,0)</f>
        <v>0</v>
      </c>
      <c r="U17" s="57">
        <f>MIN(S17,T17)</f>
        <v>0</v>
      </c>
    </row>
    <row r="18" spans="1:21" ht="27" customHeight="1" x14ac:dyDescent="0.25">
      <c r="A18" s="177"/>
      <c r="B18" s="177"/>
      <c r="C18" s="53"/>
      <c r="D18" s="53"/>
      <c r="E18" s="53"/>
      <c r="F18" s="53"/>
      <c r="G18" s="53"/>
      <c r="H18" s="53"/>
      <c r="I18" s="53"/>
      <c r="J18" s="53"/>
      <c r="K18" s="57">
        <f t="shared" si="3"/>
        <v>0</v>
      </c>
      <c r="L18" s="57">
        <f t="shared" si="3"/>
        <v>0</v>
      </c>
      <c r="M18" s="57">
        <f>IF(I18/2+J18&gt;K18/2+L18,ROUNDDOWN(K18/2,0),ROUNDDOWN(I18/2,0))</f>
        <v>0</v>
      </c>
      <c r="N18" s="57">
        <f>IF(I18/2+J18&lt;K18/2+L18,J18,L18)</f>
        <v>0</v>
      </c>
      <c r="O18" s="57"/>
      <c r="P18" s="57"/>
      <c r="Q18" s="57"/>
      <c r="R18" s="58"/>
      <c r="S18" s="57"/>
      <c r="T18" s="57">
        <f>ROUNDDOWN(R18*TANKA,0)</f>
        <v>0</v>
      </c>
      <c r="U18" s="57">
        <f>MIN(S18,T18)</f>
        <v>0</v>
      </c>
    </row>
    <row r="19" spans="1:21" ht="27" customHeight="1" x14ac:dyDescent="0.25">
      <c r="A19" s="177"/>
      <c r="B19" s="177"/>
      <c r="C19" s="54" t="s">
        <v>85</v>
      </c>
      <c r="D19" s="53">
        <f>SUM(D15:D18)</f>
        <v>0</v>
      </c>
      <c r="E19" s="53">
        <f>SUM(E15:E18)</f>
        <v>0</v>
      </c>
      <c r="F19" s="53">
        <f>SUM(F15:F18)</f>
        <v>0</v>
      </c>
      <c r="G19" s="53">
        <f>SUM(G15:G18)</f>
        <v>0</v>
      </c>
      <c r="H19" s="53">
        <f t="shared" ref="H19:O19" si="4">SUM(H15:H18)</f>
        <v>0</v>
      </c>
      <c r="I19" s="53">
        <f t="shared" si="4"/>
        <v>0</v>
      </c>
      <c r="J19" s="53">
        <f t="shared" si="4"/>
        <v>0</v>
      </c>
      <c r="K19" s="53">
        <f t="shared" si="4"/>
        <v>0</v>
      </c>
      <c r="L19" s="53">
        <f t="shared" si="4"/>
        <v>0</v>
      </c>
      <c r="M19" s="53">
        <f>SUM(M15:M18)</f>
        <v>0</v>
      </c>
      <c r="N19" s="53">
        <f>SUM(N15:N18)</f>
        <v>0</v>
      </c>
      <c r="O19" s="53">
        <f t="shared" si="4"/>
        <v>0</v>
      </c>
      <c r="P19" s="53">
        <f t="shared" ref="P19:U19" si="5">SUM(P15:P18)</f>
        <v>0</v>
      </c>
      <c r="Q19" s="53">
        <f t="shared" si="5"/>
        <v>0</v>
      </c>
      <c r="R19" s="53">
        <f t="shared" si="5"/>
        <v>0</v>
      </c>
      <c r="S19" s="53">
        <f t="shared" si="5"/>
        <v>0</v>
      </c>
      <c r="T19" s="53">
        <f t="shared" si="5"/>
        <v>0</v>
      </c>
      <c r="U19" s="53">
        <f t="shared" si="5"/>
        <v>0</v>
      </c>
    </row>
    <row r="20" spans="1:21" ht="27" customHeight="1" x14ac:dyDescent="0.25">
      <c r="A20" s="50" t="s">
        <v>31</v>
      </c>
      <c r="B20" s="50"/>
      <c r="C20" s="50"/>
      <c r="D20" s="53">
        <f>SUM(D19,D14)</f>
        <v>0</v>
      </c>
      <c r="E20" s="53">
        <f t="shared" ref="E20:S20" si="6">SUM(E19,E14)</f>
        <v>0</v>
      </c>
      <c r="F20" s="53">
        <f t="shared" si="6"/>
        <v>0</v>
      </c>
      <c r="G20" s="53">
        <f t="shared" si="6"/>
        <v>0</v>
      </c>
      <c r="H20" s="53">
        <f t="shared" ref="H20:O20" si="7">SUM(H19,H14)</f>
        <v>0</v>
      </c>
      <c r="I20" s="53">
        <f t="shared" si="7"/>
        <v>0</v>
      </c>
      <c r="J20" s="53">
        <f t="shared" si="7"/>
        <v>0</v>
      </c>
      <c r="K20" s="53">
        <f t="shared" si="7"/>
        <v>0</v>
      </c>
      <c r="L20" s="53">
        <f t="shared" si="7"/>
        <v>0</v>
      </c>
      <c r="M20" s="53">
        <f>SUM(M19,M14)</f>
        <v>0</v>
      </c>
      <c r="N20" s="53">
        <f>SUM(N19,N14)</f>
        <v>0</v>
      </c>
      <c r="O20" s="53">
        <f t="shared" si="7"/>
        <v>0</v>
      </c>
      <c r="P20" s="53">
        <f t="shared" si="6"/>
        <v>0</v>
      </c>
      <c r="Q20" s="53">
        <f t="shared" si="6"/>
        <v>0</v>
      </c>
      <c r="R20" s="53">
        <f t="shared" si="6"/>
        <v>0</v>
      </c>
      <c r="S20" s="53">
        <f t="shared" si="6"/>
        <v>0</v>
      </c>
      <c r="T20" s="53">
        <f>SUM(T19,T14)</f>
        <v>0</v>
      </c>
      <c r="U20" s="53">
        <f>SUM(U19,U14)</f>
        <v>0</v>
      </c>
    </row>
    <row r="22" spans="1:21" x14ac:dyDescent="0.25">
      <c r="A22" s="26" t="s">
        <v>87</v>
      </c>
    </row>
    <row r="23" spans="1:21" x14ac:dyDescent="0.25">
      <c r="A23" s="26">
        <v>1</v>
      </c>
      <c r="B23" s="26" t="s">
        <v>203</v>
      </c>
    </row>
    <row r="24" spans="1:21" x14ac:dyDescent="0.25">
      <c r="A24" s="26">
        <v>2</v>
      </c>
      <c r="B24" s="26" t="s">
        <v>201</v>
      </c>
    </row>
    <row r="25" spans="1:21" x14ac:dyDescent="0.25">
      <c r="A25" s="26">
        <v>3</v>
      </c>
      <c r="B25" s="26" t="s">
        <v>88</v>
      </c>
    </row>
    <row r="26" spans="1:21" x14ac:dyDescent="0.25">
      <c r="A26" s="26">
        <v>4</v>
      </c>
      <c r="B26" s="26" t="s">
        <v>214</v>
      </c>
    </row>
    <row r="27" spans="1:21" x14ac:dyDescent="0.25">
      <c r="A27" s="26">
        <v>5</v>
      </c>
      <c r="B27" s="26" t="s">
        <v>232</v>
      </c>
    </row>
    <row r="28" spans="1:21" x14ac:dyDescent="0.25">
      <c r="B28" s="26" t="s">
        <v>233</v>
      </c>
    </row>
    <row r="29" spans="1:21" x14ac:dyDescent="0.25">
      <c r="B29" s="26" t="s">
        <v>215</v>
      </c>
    </row>
    <row r="30" spans="1:21" x14ac:dyDescent="0.25">
      <c r="B30" s="26" t="s">
        <v>184</v>
      </c>
    </row>
    <row r="31" spans="1:21" x14ac:dyDescent="0.25">
      <c r="A31" s="26">
        <v>6</v>
      </c>
      <c r="B31" s="26" t="s">
        <v>202</v>
      </c>
    </row>
  </sheetData>
  <mergeCells count="21">
    <mergeCell ref="A15:B19"/>
    <mergeCell ref="A6:B9"/>
    <mergeCell ref="A10:B14"/>
    <mergeCell ref="O8:O9"/>
    <mergeCell ref="M7:N8"/>
    <mergeCell ref="G8:H8"/>
    <mergeCell ref="I7:J8"/>
    <mergeCell ref="E8:E9"/>
    <mergeCell ref="F8:F9"/>
    <mergeCell ref="A3:U3"/>
    <mergeCell ref="T7:T9"/>
    <mergeCell ref="O6:U6"/>
    <mergeCell ref="D6:N6"/>
    <mergeCell ref="R8:R9"/>
    <mergeCell ref="D8:D9"/>
    <mergeCell ref="P8:P9"/>
    <mergeCell ref="S7:S9"/>
    <mergeCell ref="C6:C9"/>
    <mergeCell ref="K7:L8"/>
    <mergeCell ref="U7:U9"/>
    <mergeCell ref="Q8:Q9"/>
  </mergeCells>
  <phoneticPr fontId="2"/>
  <pageMargins left="0.89" right="0.75" top="1" bottom="0.7" header="0.51200000000000001" footer="0.51200000000000001"/>
  <pageSetup paperSize="9" scale="7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CBC3-614A-40FE-8ED3-85FE76FA54ED}">
  <dimension ref="A1:N29"/>
  <sheetViews>
    <sheetView view="pageBreakPreview" zoomScale="85" zoomScaleNormal="100" zoomScaleSheetLayoutView="85" workbookViewId="0">
      <selection activeCell="A2" sqref="A2"/>
    </sheetView>
  </sheetViews>
  <sheetFormatPr defaultColWidth="9" defaultRowHeight="11.6" x14ac:dyDescent="0.25"/>
  <cols>
    <col min="1" max="1" width="3.15234375" style="26" customWidth="1"/>
    <col min="2" max="2" width="5.61328125" style="26" customWidth="1"/>
    <col min="3" max="4" width="15.61328125" style="26" customWidth="1"/>
    <col min="5" max="5" width="8.15234375" style="26" customWidth="1"/>
    <col min="6" max="6" width="15.61328125" style="26" customWidth="1"/>
    <col min="7" max="7" width="8.4609375" style="26" customWidth="1"/>
    <col min="8" max="10" width="8.61328125" style="26" customWidth="1"/>
    <col min="11" max="11" width="11.61328125" style="26" customWidth="1"/>
    <col min="12" max="13" width="8.61328125" style="26" customWidth="1"/>
    <col min="14" max="14" width="11.61328125" style="26" customWidth="1"/>
    <col min="15" max="16384" width="9" style="26"/>
  </cols>
  <sheetData>
    <row r="1" spans="1:14" ht="13.5" customHeight="1" x14ac:dyDescent="0.25">
      <c r="A1" s="26" t="s">
        <v>72</v>
      </c>
    </row>
    <row r="2" spans="1:14" ht="18" customHeight="1" x14ac:dyDescent="0.25">
      <c r="A2" s="27" t="s">
        <v>241</v>
      </c>
      <c r="B2" s="36"/>
      <c r="C2" s="36"/>
      <c r="D2" s="36"/>
      <c r="E2" s="36"/>
      <c r="F2" s="36"/>
      <c r="G2" s="36"/>
      <c r="H2" s="36"/>
      <c r="I2" s="36"/>
      <c r="J2" s="36"/>
      <c r="K2" s="36"/>
      <c r="L2" s="36"/>
      <c r="M2" s="36"/>
      <c r="N2" s="36"/>
    </row>
    <row r="3" spans="1:14" ht="19.5" customHeight="1" x14ac:dyDescent="0.25">
      <c r="A3" s="26" t="s">
        <v>186</v>
      </c>
    </row>
    <row r="4" spans="1:14" ht="19.5" customHeight="1" x14ac:dyDescent="0.25">
      <c r="A4" s="194" t="s">
        <v>91</v>
      </c>
      <c r="B4" s="195"/>
      <c r="C4" s="192" t="s">
        <v>92</v>
      </c>
      <c r="D4" s="192" t="s">
        <v>93</v>
      </c>
      <c r="E4" s="192" t="s">
        <v>94</v>
      </c>
      <c r="F4" s="190" t="s">
        <v>145</v>
      </c>
      <c r="G4" s="190" t="s">
        <v>146</v>
      </c>
      <c r="H4" s="192" t="s">
        <v>95</v>
      </c>
      <c r="I4" s="35" t="s">
        <v>96</v>
      </c>
      <c r="J4" s="35"/>
      <c r="K4" s="190" t="s">
        <v>147</v>
      </c>
      <c r="L4" s="35" t="s">
        <v>97</v>
      </c>
      <c r="M4" s="35"/>
      <c r="N4" s="190" t="s">
        <v>144</v>
      </c>
    </row>
    <row r="5" spans="1:14" ht="19.5" customHeight="1" x14ac:dyDescent="0.25">
      <c r="A5" s="196"/>
      <c r="B5" s="197"/>
      <c r="C5" s="193"/>
      <c r="D5" s="193"/>
      <c r="E5" s="193"/>
      <c r="F5" s="191"/>
      <c r="G5" s="193"/>
      <c r="H5" s="193"/>
      <c r="I5" s="32" t="s">
        <v>98</v>
      </c>
      <c r="J5" s="32" t="s">
        <v>99</v>
      </c>
      <c r="K5" s="193"/>
      <c r="L5" s="32" t="s">
        <v>148</v>
      </c>
      <c r="M5" s="32" t="s">
        <v>101</v>
      </c>
      <c r="N5" s="191"/>
    </row>
    <row r="6" spans="1:14" ht="19.5" customHeight="1" x14ac:dyDescent="0.25">
      <c r="A6" s="188"/>
      <c r="B6" s="189"/>
      <c r="C6" s="34"/>
      <c r="D6" s="34"/>
      <c r="E6" s="34"/>
      <c r="F6" s="34"/>
      <c r="G6" s="34"/>
      <c r="H6" s="34"/>
      <c r="I6" s="34"/>
      <c r="J6" s="34"/>
      <c r="K6" s="34"/>
      <c r="L6" s="34"/>
      <c r="M6" s="34"/>
      <c r="N6" s="37"/>
    </row>
    <row r="7" spans="1:14" ht="19.5" customHeight="1" x14ac:dyDescent="0.25">
      <c r="A7" s="188"/>
      <c r="B7" s="189"/>
      <c r="C7" s="34"/>
      <c r="D7" s="34"/>
      <c r="E7" s="34"/>
      <c r="F7" s="34"/>
      <c r="G7" s="34"/>
      <c r="H7" s="34"/>
      <c r="I7" s="34"/>
      <c r="J7" s="34"/>
      <c r="K7" s="34"/>
      <c r="L7" s="34"/>
      <c r="M7" s="34"/>
      <c r="N7" s="37"/>
    </row>
    <row r="8" spans="1:14" ht="19.5" customHeight="1" x14ac:dyDescent="0.25">
      <c r="A8" s="188"/>
      <c r="B8" s="189"/>
      <c r="C8" s="34"/>
      <c r="D8" s="34"/>
      <c r="E8" s="34"/>
      <c r="F8" s="34"/>
      <c r="G8" s="34"/>
      <c r="H8" s="34"/>
      <c r="I8" s="34"/>
      <c r="J8" s="34"/>
      <c r="K8" s="34"/>
      <c r="L8" s="34"/>
      <c r="M8" s="34"/>
      <c r="N8" s="37"/>
    </row>
    <row r="9" spans="1:14" ht="19.5" customHeight="1" x14ac:dyDescent="0.25">
      <c r="A9" s="188"/>
      <c r="B9" s="189"/>
      <c r="C9" s="34"/>
      <c r="D9" s="34"/>
      <c r="E9" s="34"/>
      <c r="F9" s="34"/>
      <c r="G9" s="34"/>
      <c r="H9" s="34"/>
      <c r="I9" s="34"/>
      <c r="J9" s="34"/>
      <c r="K9" s="34"/>
      <c r="L9" s="34"/>
      <c r="M9" s="34"/>
      <c r="N9" s="37"/>
    </row>
    <row r="10" spans="1:14" ht="19.5" customHeight="1" x14ac:dyDescent="0.25">
      <c r="A10" s="188"/>
      <c r="B10" s="189"/>
      <c r="C10" s="34"/>
      <c r="D10" s="34"/>
      <c r="E10" s="34"/>
      <c r="F10" s="34"/>
      <c r="G10" s="34"/>
      <c r="H10" s="34"/>
      <c r="I10" s="34"/>
      <c r="J10" s="34"/>
      <c r="K10" s="34"/>
      <c r="L10" s="34"/>
      <c r="M10" s="34"/>
      <c r="N10" s="37"/>
    </row>
    <row r="11" spans="1:14" ht="19.5" customHeight="1" x14ac:dyDescent="0.25">
      <c r="A11" s="188"/>
      <c r="B11" s="189"/>
      <c r="C11" s="34"/>
      <c r="D11" s="34"/>
      <c r="E11" s="34"/>
      <c r="F11" s="34"/>
      <c r="G11" s="34"/>
      <c r="H11" s="34"/>
      <c r="I11" s="34"/>
      <c r="J11" s="34"/>
      <c r="K11" s="34"/>
      <c r="L11" s="34"/>
      <c r="M11" s="34"/>
      <c r="N11" s="37"/>
    </row>
    <row r="12" spans="1:14" ht="19.5" customHeight="1" x14ac:dyDescent="0.25">
      <c r="A12" s="188"/>
      <c r="B12" s="189"/>
      <c r="C12" s="34"/>
      <c r="D12" s="34"/>
      <c r="E12" s="34"/>
      <c r="F12" s="34"/>
      <c r="G12" s="34"/>
      <c r="H12" s="34"/>
      <c r="I12" s="34"/>
      <c r="J12" s="34"/>
      <c r="K12" s="34"/>
      <c r="L12" s="34"/>
      <c r="M12" s="34"/>
      <c r="N12" s="37"/>
    </row>
    <row r="13" spans="1:14" ht="19.5" customHeight="1" x14ac:dyDescent="0.25">
      <c r="A13" s="188" t="s">
        <v>31</v>
      </c>
      <c r="B13" s="189"/>
      <c r="C13" s="43"/>
      <c r="D13" s="44" t="s">
        <v>35</v>
      </c>
      <c r="E13" s="43"/>
      <c r="F13" s="44" t="s">
        <v>35</v>
      </c>
      <c r="G13" s="43"/>
      <c r="H13" s="43"/>
      <c r="I13" s="43"/>
      <c r="J13" s="43"/>
      <c r="K13" s="38" t="s">
        <v>102</v>
      </c>
      <c r="L13" s="43"/>
      <c r="M13" s="43"/>
      <c r="N13" s="37"/>
    </row>
    <row r="14" spans="1:14" ht="19.5" customHeight="1" x14ac:dyDescent="0.25">
      <c r="A14" s="47"/>
      <c r="B14" s="47"/>
      <c r="D14" s="49"/>
      <c r="F14" s="49"/>
      <c r="K14" s="41"/>
    </row>
    <row r="15" spans="1:14" ht="19.5" customHeight="1" x14ac:dyDescent="0.25">
      <c r="A15" s="26" t="s">
        <v>187</v>
      </c>
    </row>
    <row r="16" spans="1:14" ht="19.5" customHeight="1" x14ac:dyDescent="0.25">
      <c r="A16" s="194" t="s">
        <v>91</v>
      </c>
      <c r="B16" s="195"/>
      <c r="C16" s="192" t="s">
        <v>92</v>
      </c>
      <c r="D16" s="192" t="s">
        <v>103</v>
      </c>
      <c r="E16" s="192" t="s">
        <v>94</v>
      </c>
      <c r="F16" s="190" t="s">
        <v>149</v>
      </c>
      <c r="G16" s="198" t="s">
        <v>150</v>
      </c>
      <c r="H16" s="198" t="s">
        <v>151</v>
      </c>
      <c r="I16" s="35" t="s">
        <v>96</v>
      </c>
      <c r="J16" s="35"/>
      <c r="K16" s="190" t="s">
        <v>152</v>
      </c>
      <c r="L16" s="35" t="s">
        <v>97</v>
      </c>
      <c r="M16" s="35"/>
      <c r="N16" s="190" t="s">
        <v>144</v>
      </c>
    </row>
    <row r="17" spans="1:14" ht="19.5" customHeight="1" x14ac:dyDescent="0.25">
      <c r="A17" s="196"/>
      <c r="B17" s="197"/>
      <c r="C17" s="193"/>
      <c r="D17" s="193"/>
      <c r="E17" s="193"/>
      <c r="F17" s="191"/>
      <c r="G17" s="199"/>
      <c r="H17" s="199"/>
      <c r="I17" s="39" t="s">
        <v>98</v>
      </c>
      <c r="J17" s="39" t="s">
        <v>99</v>
      </c>
      <c r="K17" s="191"/>
      <c r="L17" s="39" t="s">
        <v>100</v>
      </c>
      <c r="M17" s="39" t="s">
        <v>101</v>
      </c>
      <c r="N17" s="193"/>
    </row>
    <row r="18" spans="1:14" ht="19.5" customHeight="1" x14ac:dyDescent="0.25">
      <c r="A18" s="188"/>
      <c r="B18" s="189"/>
      <c r="C18" s="34"/>
      <c r="D18" s="34"/>
      <c r="E18" s="34"/>
      <c r="F18" s="34"/>
      <c r="G18" s="34"/>
      <c r="H18" s="34"/>
      <c r="I18" s="34"/>
      <c r="J18" s="34"/>
      <c r="K18" s="34"/>
      <c r="L18" s="34"/>
      <c r="M18" s="34"/>
      <c r="N18" s="34"/>
    </row>
    <row r="19" spans="1:14" ht="19.5" customHeight="1" x14ac:dyDescent="0.25">
      <c r="A19" s="188"/>
      <c r="B19" s="189"/>
      <c r="C19" s="34"/>
      <c r="D19" s="34"/>
      <c r="E19" s="34"/>
      <c r="F19" s="34"/>
      <c r="G19" s="34"/>
      <c r="H19" s="34"/>
      <c r="I19" s="34"/>
      <c r="J19" s="34"/>
      <c r="K19" s="34"/>
      <c r="L19" s="34"/>
      <c r="M19" s="34"/>
      <c r="N19" s="34"/>
    </row>
    <row r="20" spans="1:14" ht="19.5" customHeight="1" x14ac:dyDescent="0.25">
      <c r="A20" s="188"/>
      <c r="B20" s="189"/>
      <c r="C20" s="34"/>
      <c r="D20" s="34"/>
      <c r="E20" s="34"/>
      <c r="F20" s="34"/>
      <c r="G20" s="34"/>
      <c r="H20" s="34"/>
      <c r="I20" s="34"/>
      <c r="J20" s="34"/>
      <c r="K20" s="34"/>
      <c r="L20" s="34"/>
      <c r="M20" s="34"/>
      <c r="N20" s="34"/>
    </row>
    <row r="21" spans="1:14" ht="19.5" customHeight="1" x14ac:dyDescent="0.25">
      <c r="A21" s="188"/>
      <c r="B21" s="189"/>
      <c r="C21" s="34"/>
      <c r="D21" s="34"/>
      <c r="E21" s="34"/>
      <c r="F21" s="34"/>
      <c r="G21" s="34"/>
      <c r="H21" s="34"/>
      <c r="I21" s="34"/>
      <c r="J21" s="34"/>
      <c r="K21" s="34"/>
      <c r="L21" s="34"/>
      <c r="M21" s="34"/>
      <c r="N21" s="34"/>
    </row>
    <row r="22" spans="1:14" ht="19.5" customHeight="1" x14ac:dyDescent="0.25">
      <c r="A22" s="188" t="s">
        <v>31</v>
      </c>
      <c r="B22" s="189"/>
      <c r="C22" s="43"/>
      <c r="D22" s="44" t="s">
        <v>35</v>
      </c>
      <c r="E22" s="43"/>
      <c r="F22" s="44" t="s">
        <v>35</v>
      </c>
      <c r="G22" s="43"/>
      <c r="H22" s="43"/>
      <c r="I22" s="43"/>
      <c r="J22" s="43"/>
      <c r="K22" s="40" t="s">
        <v>102</v>
      </c>
      <c r="L22" s="43"/>
      <c r="M22" s="43"/>
      <c r="N22" s="33"/>
    </row>
    <row r="23" spans="1:14" ht="14.25" customHeight="1" x14ac:dyDescent="0.25">
      <c r="K23" s="41"/>
    </row>
    <row r="24" spans="1:14" x14ac:dyDescent="0.25">
      <c r="A24" s="26" t="s">
        <v>71</v>
      </c>
    </row>
    <row r="25" spans="1:14" x14ac:dyDescent="0.25">
      <c r="A25" s="26">
        <v>1</v>
      </c>
      <c r="B25" s="26" t="s">
        <v>205</v>
      </c>
    </row>
    <row r="26" spans="1:14" x14ac:dyDescent="0.25">
      <c r="A26" s="26">
        <v>2</v>
      </c>
      <c r="B26" s="26" t="s">
        <v>181</v>
      </c>
    </row>
    <row r="27" spans="1:14" x14ac:dyDescent="0.25">
      <c r="A27" s="26">
        <v>3</v>
      </c>
      <c r="B27" s="26" t="s">
        <v>104</v>
      </c>
    </row>
    <row r="28" spans="1:14" x14ac:dyDescent="0.25">
      <c r="A28" s="26">
        <v>4</v>
      </c>
      <c r="B28" s="26" t="s">
        <v>105</v>
      </c>
    </row>
    <row r="29" spans="1:14" x14ac:dyDescent="0.25">
      <c r="B29" s="26" t="s">
        <v>106</v>
      </c>
    </row>
  </sheetData>
  <mergeCells count="31">
    <mergeCell ref="K16:K17"/>
    <mergeCell ref="N16:N17"/>
    <mergeCell ref="C16:C17"/>
    <mergeCell ref="A16:B17"/>
    <mergeCell ref="D16:D17"/>
    <mergeCell ref="E16:E17"/>
    <mergeCell ref="F16:F17"/>
    <mergeCell ref="H16:H17"/>
    <mergeCell ref="G16:G17"/>
    <mergeCell ref="N4:N5"/>
    <mergeCell ref="E4:E5"/>
    <mergeCell ref="D4:D5"/>
    <mergeCell ref="C4:C5"/>
    <mergeCell ref="A4:B5"/>
    <mergeCell ref="H4:H5"/>
    <mergeCell ref="F4:F5"/>
    <mergeCell ref="G4:G5"/>
    <mergeCell ref="K4:K5"/>
    <mergeCell ref="A6:B6"/>
    <mergeCell ref="A7:B7"/>
    <mergeCell ref="A8:B8"/>
    <mergeCell ref="A9:B9"/>
    <mergeCell ref="A10:B10"/>
    <mergeCell ref="A11:B11"/>
    <mergeCell ref="A22:B22"/>
    <mergeCell ref="A12:B12"/>
    <mergeCell ref="A13:B13"/>
    <mergeCell ref="A18:B18"/>
    <mergeCell ref="A19:B19"/>
    <mergeCell ref="A20:B20"/>
    <mergeCell ref="A21:B21"/>
  </mergeCells>
  <phoneticPr fontId="2"/>
  <pageMargins left="0.66" right="0.49" top="0.95" bottom="0.35" header="0.51200000000000001" footer="0.37"/>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083D9-B7A4-4B85-9BF0-B74835595891}">
  <dimension ref="A1:K19"/>
  <sheetViews>
    <sheetView view="pageBreakPreview" zoomScaleNormal="100" zoomScaleSheetLayoutView="100" workbookViewId="0">
      <selection activeCell="A5" sqref="A5:K5"/>
    </sheetView>
  </sheetViews>
  <sheetFormatPr defaultColWidth="9" defaultRowHeight="11.6" x14ac:dyDescent="0.25"/>
  <cols>
    <col min="1" max="1" width="3.15234375" style="26" customWidth="1"/>
    <col min="2" max="2" width="13.15234375" style="26" customWidth="1"/>
    <col min="3" max="4" width="9.61328125" style="26" customWidth="1"/>
    <col min="5" max="5" width="7.61328125" style="26" customWidth="1"/>
    <col min="6" max="12" width="13.61328125" style="26" customWidth="1"/>
    <col min="13" max="16384" width="9" style="26"/>
  </cols>
  <sheetData>
    <row r="1" spans="1:11" x14ac:dyDescent="0.25">
      <c r="A1" s="26" t="s">
        <v>66</v>
      </c>
    </row>
    <row r="5" spans="1:11" ht="14.15" x14ac:dyDescent="0.25">
      <c r="A5" s="170" t="s">
        <v>242</v>
      </c>
      <c r="B5" s="170"/>
      <c r="C5" s="170"/>
      <c r="D5" s="170"/>
      <c r="E5" s="170"/>
      <c r="F5" s="170"/>
      <c r="G5" s="170"/>
      <c r="H5" s="170"/>
      <c r="I5" s="170"/>
      <c r="J5" s="170"/>
      <c r="K5" s="170"/>
    </row>
    <row r="6" spans="1:11" ht="14.15" x14ac:dyDescent="0.25">
      <c r="A6" s="27"/>
      <c r="B6" s="36"/>
      <c r="C6" s="36"/>
      <c r="D6" s="36"/>
      <c r="E6" s="36"/>
      <c r="F6" s="36"/>
      <c r="G6" s="36"/>
      <c r="H6" s="36"/>
      <c r="I6" s="36"/>
      <c r="J6" s="36"/>
      <c r="K6" s="36"/>
    </row>
    <row r="7" spans="1:11" x14ac:dyDescent="0.25">
      <c r="A7" s="36"/>
      <c r="B7" s="36"/>
      <c r="C7" s="36"/>
      <c r="D7" s="36"/>
      <c r="E7" s="36"/>
      <c r="F7" s="36"/>
      <c r="G7" s="36"/>
      <c r="H7" s="36"/>
    </row>
    <row r="9" spans="1:11" ht="27" customHeight="1" x14ac:dyDescent="0.25">
      <c r="A9" s="200" t="s">
        <v>67</v>
      </c>
      <c r="B9" s="200"/>
      <c r="C9" s="190" t="s">
        <v>158</v>
      </c>
      <c r="D9" s="190" t="s">
        <v>157</v>
      </c>
      <c r="E9" s="190" t="s">
        <v>156</v>
      </c>
      <c r="F9" s="190" t="s">
        <v>155</v>
      </c>
      <c r="G9" s="200" t="s">
        <v>68</v>
      </c>
      <c r="H9" s="200" t="s">
        <v>69</v>
      </c>
      <c r="I9" s="192" t="s">
        <v>107</v>
      </c>
      <c r="J9" s="190" t="s">
        <v>153</v>
      </c>
      <c r="K9" s="190" t="s">
        <v>154</v>
      </c>
    </row>
    <row r="10" spans="1:11" ht="27" customHeight="1" x14ac:dyDescent="0.25">
      <c r="A10" s="200"/>
      <c r="B10" s="200"/>
      <c r="C10" s="191"/>
      <c r="D10" s="191"/>
      <c r="E10" s="193"/>
      <c r="F10" s="193"/>
      <c r="G10" s="200"/>
      <c r="H10" s="200"/>
      <c r="I10" s="193"/>
      <c r="J10" s="193"/>
      <c r="K10" s="191"/>
    </row>
    <row r="11" spans="1:11" ht="28.5" customHeight="1" x14ac:dyDescent="0.25">
      <c r="A11" s="203" t="s">
        <v>108</v>
      </c>
      <c r="B11" s="204"/>
      <c r="C11" s="207">
        <f>'◆実績様式(2)'!C12</f>
        <v>0</v>
      </c>
      <c r="D11" s="207">
        <f>'◆実績様式(2)'!E12</f>
        <v>0</v>
      </c>
      <c r="E11" s="40">
        <f>'◆実績様式(2)'!I12</f>
        <v>0</v>
      </c>
      <c r="F11" s="40">
        <f>'◆実績様式(2)'!K12</f>
        <v>0</v>
      </c>
      <c r="G11" s="40">
        <f>'◆実績様式(2)'!M12</f>
        <v>0</v>
      </c>
      <c r="H11" s="40">
        <f>'◆実績様式(2)'!O12</f>
        <v>0</v>
      </c>
      <c r="I11" s="201"/>
      <c r="J11" s="201"/>
      <c r="K11" s="201"/>
    </row>
    <row r="12" spans="1:11" ht="28.5" customHeight="1" x14ac:dyDescent="0.25">
      <c r="A12" s="205"/>
      <c r="B12" s="206"/>
      <c r="C12" s="208"/>
      <c r="D12" s="208"/>
      <c r="E12" s="40">
        <f>'◆実績様式(2)'!J12</f>
        <v>0</v>
      </c>
      <c r="F12" s="40">
        <f>'◆実績様式(2)'!L12</f>
        <v>0</v>
      </c>
      <c r="G12" s="40">
        <f>'◆実績様式(2)'!N12</f>
        <v>0</v>
      </c>
      <c r="H12" s="40">
        <f>'◆実績様式(2)'!P12</f>
        <v>0</v>
      </c>
      <c r="I12" s="202"/>
      <c r="J12" s="202"/>
      <c r="K12" s="202"/>
    </row>
    <row r="13" spans="1:11" ht="57" customHeight="1" x14ac:dyDescent="0.25">
      <c r="A13" s="42" t="s">
        <v>109</v>
      </c>
      <c r="B13" s="35"/>
      <c r="C13" s="34">
        <f>'◆実績様式(2)'!C24</f>
        <v>0</v>
      </c>
      <c r="D13" s="34">
        <f>'◆実績様式(2)'!E12</f>
        <v>0</v>
      </c>
      <c r="E13" s="34">
        <f>SUM('◆実績様式(2)'!I24:J24)</f>
        <v>0</v>
      </c>
      <c r="F13" s="34">
        <f>SUM('◆実績様式(2)'!K24:L24)</f>
        <v>0</v>
      </c>
      <c r="G13" s="34">
        <f>SUM('◆実績様式(2)'!M24:N24)</f>
        <v>0</v>
      </c>
      <c r="H13" s="34">
        <f>SUM('◆実績様式(2)'!O24:P24)</f>
        <v>0</v>
      </c>
      <c r="I13" s="43"/>
      <c r="J13" s="43"/>
      <c r="K13" s="43"/>
    </row>
    <row r="14" spans="1:11" ht="19.5" customHeight="1" x14ac:dyDescent="0.25">
      <c r="A14" s="194" t="s">
        <v>31</v>
      </c>
      <c r="B14" s="195"/>
      <c r="C14" s="25" t="s">
        <v>35</v>
      </c>
      <c r="D14" s="25" t="s">
        <v>35</v>
      </c>
      <c r="E14" s="25" t="s">
        <v>102</v>
      </c>
      <c r="F14" s="25" t="s">
        <v>70</v>
      </c>
      <c r="G14" s="25" t="s">
        <v>70</v>
      </c>
      <c r="H14" s="25" t="s">
        <v>70</v>
      </c>
      <c r="I14" s="45" t="s">
        <v>70</v>
      </c>
      <c r="J14" s="46" t="s">
        <v>70</v>
      </c>
      <c r="K14" s="25" t="s">
        <v>70</v>
      </c>
    </row>
    <row r="15" spans="1:11" ht="45" customHeight="1" x14ac:dyDescent="0.25">
      <c r="A15" s="196"/>
      <c r="B15" s="197"/>
      <c r="C15" s="33">
        <f t="shared" ref="C15:H15" si="0">SUM(C11:C13)</f>
        <v>0</v>
      </c>
      <c r="D15" s="33">
        <f t="shared" si="0"/>
        <v>0</v>
      </c>
      <c r="E15" s="33">
        <f t="shared" si="0"/>
        <v>0</v>
      </c>
      <c r="F15" s="59">
        <f t="shared" si="0"/>
        <v>0</v>
      </c>
      <c r="G15" s="59">
        <f t="shared" si="0"/>
        <v>0</v>
      </c>
      <c r="H15" s="59">
        <f t="shared" si="0"/>
        <v>0</v>
      </c>
      <c r="I15" s="59"/>
      <c r="J15" s="33">
        <f>'◆実績様式(2)'!Q12+'◆実績様式(2)'!Q24</f>
        <v>0</v>
      </c>
      <c r="K15" s="60">
        <f>I15-H15</f>
        <v>0</v>
      </c>
    </row>
    <row r="17" spans="1:2" x14ac:dyDescent="0.25">
      <c r="A17" s="26" t="s">
        <v>71</v>
      </c>
    </row>
    <row r="18" spans="1:2" x14ac:dyDescent="0.25">
      <c r="A18" s="23">
        <v>1</v>
      </c>
      <c r="B18" s="23" t="s">
        <v>234</v>
      </c>
    </row>
    <row r="19" spans="1:2" x14ac:dyDescent="0.25">
      <c r="A19" s="23">
        <v>2</v>
      </c>
      <c r="B19" s="23" t="s">
        <v>110</v>
      </c>
    </row>
  </sheetData>
  <mergeCells count="18">
    <mergeCell ref="A5:K5"/>
    <mergeCell ref="K9:K10"/>
    <mergeCell ref="J9:J10"/>
    <mergeCell ref="J11:J12"/>
    <mergeCell ref="K11:K12"/>
    <mergeCell ref="A14:B15"/>
    <mergeCell ref="I9:I10"/>
    <mergeCell ref="H9:H10"/>
    <mergeCell ref="A9:B10"/>
    <mergeCell ref="G9:G10"/>
    <mergeCell ref="F9:F10"/>
    <mergeCell ref="I11:I12"/>
    <mergeCell ref="E9:E10"/>
    <mergeCell ref="D9:D10"/>
    <mergeCell ref="A11:B12"/>
    <mergeCell ref="C11:C12"/>
    <mergeCell ref="D11:D12"/>
    <mergeCell ref="C9:C10"/>
  </mergeCells>
  <phoneticPr fontId="2"/>
  <pageMargins left="0.87" right="0.62" top="1.1299999999999999" bottom="1" header="0.51200000000000001" footer="0.51200000000000001"/>
  <pageSetup paperSize="9" scale="10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CE427-B28C-4CE1-9EA1-E80D70E9881A}">
  <sheetPr>
    <pageSetUpPr fitToPage="1"/>
  </sheetPr>
  <dimension ref="A1:Q35"/>
  <sheetViews>
    <sheetView view="pageBreakPreview" zoomScale="85" zoomScaleNormal="115" zoomScaleSheetLayoutView="85" workbookViewId="0">
      <selection activeCell="B2" sqref="B2:N2"/>
    </sheetView>
  </sheetViews>
  <sheetFormatPr defaultColWidth="9" defaultRowHeight="11.6" x14ac:dyDescent="0.25"/>
  <cols>
    <col min="1" max="1" width="3" style="26" customWidth="1"/>
    <col min="2" max="2" width="21.61328125" style="26" customWidth="1"/>
    <col min="3" max="8" width="7.4609375" style="26" customWidth="1"/>
    <col min="9" max="10" width="6.4609375" style="26" customWidth="1"/>
    <col min="11" max="14" width="10" style="26" customWidth="1"/>
    <col min="15" max="16" width="9" style="26"/>
    <col min="17" max="17" width="14.15234375" style="26" customWidth="1"/>
    <col min="18" max="16384" width="9" style="26"/>
  </cols>
  <sheetData>
    <row r="1" spans="1:17" ht="13.5" customHeight="1" x14ac:dyDescent="0.25">
      <c r="A1" s="209" t="s">
        <v>72</v>
      </c>
      <c r="B1" s="209"/>
    </row>
    <row r="2" spans="1:17" ht="14.15" x14ac:dyDescent="0.25">
      <c r="B2" s="170" t="s">
        <v>243</v>
      </c>
      <c r="C2" s="170"/>
      <c r="D2" s="170"/>
      <c r="E2" s="170"/>
      <c r="F2" s="170"/>
      <c r="G2" s="170"/>
      <c r="H2" s="170"/>
      <c r="I2" s="170"/>
      <c r="J2" s="170"/>
      <c r="K2" s="170"/>
      <c r="L2" s="170"/>
      <c r="M2" s="170"/>
      <c r="N2" s="170"/>
    </row>
    <row r="3" spans="1:17" ht="8.25" customHeight="1" x14ac:dyDescent="0.25"/>
    <row r="4" spans="1:17" ht="13.5" customHeight="1" x14ac:dyDescent="0.25">
      <c r="A4" s="209" t="s">
        <v>185</v>
      </c>
      <c r="B4" s="209"/>
    </row>
    <row r="5" spans="1:17" ht="15" customHeight="1" x14ac:dyDescent="0.25">
      <c r="A5" s="171" t="s">
        <v>200</v>
      </c>
      <c r="B5" s="171"/>
      <c r="C5" s="50" t="s">
        <v>189</v>
      </c>
      <c r="D5" s="50"/>
      <c r="E5" s="50" t="s">
        <v>191</v>
      </c>
      <c r="F5" s="50"/>
      <c r="G5" s="50"/>
      <c r="H5" s="50"/>
      <c r="I5" s="171" t="s">
        <v>111</v>
      </c>
      <c r="J5" s="171"/>
      <c r="K5" s="171" t="s">
        <v>112</v>
      </c>
      <c r="L5" s="171"/>
      <c r="M5" s="171" t="s">
        <v>83</v>
      </c>
      <c r="N5" s="171"/>
      <c r="O5" s="171" t="s">
        <v>183</v>
      </c>
      <c r="P5" s="171"/>
      <c r="Q5" s="171" t="s">
        <v>223</v>
      </c>
    </row>
    <row r="6" spans="1:17" ht="15" customHeight="1" x14ac:dyDescent="0.25">
      <c r="A6" s="171"/>
      <c r="B6" s="171"/>
      <c r="C6" s="212" t="s">
        <v>113</v>
      </c>
      <c r="D6" s="173" t="s">
        <v>197</v>
      </c>
      <c r="E6" s="212" t="s">
        <v>113</v>
      </c>
      <c r="F6" s="214" t="s">
        <v>206</v>
      </c>
      <c r="G6" s="215"/>
      <c r="H6" s="216"/>
      <c r="I6" s="171"/>
      <c r="J6" s="171"/>
      <c r="K6" s="171"/>
      <c r="L6" s="171"/>
      <c r="M6" s="171"/>
      <c r="N6" s="171"/>
      <c r="O6" s="171"/>
      <c r="P6" s="171"/>
      <c r="Q6" s="171"/>
    </row>
    <row r="7" spans="1:17" ht="15" customHeight="1" x14ac:dyDescent="0.25">
      <c r="A7" s="171"/>
      <c r="B7" s="171"/>
      <c r="C7" s="175"/>
      <c r="D7" s="213"/>
      <c r="E7" s="175"/>
      <c r="F7" s="55" t="s">
        <v>194</v>
      </c>
      <c r="G7" s="55" t="s">
        <v>195</v>
      </c>
      <c r="H7" s="55" t="s">
        <v>196</v>
      </c>
      <c r="I7" s="51" t="s">
        <v>179</v>
      </c>
      <c r="J7" s="51" t="s">
        <v>180</v>
      </c>
      <c r="K7" s="51" t="s">
        <v>207</v>
      </c>
      <c r="L7" s="51" t="s">
        <v>208</v>
      </c>
      <c r="M7" s="51" t="s">
        <v>207</v>
      </c>
      <c r="N7" s="51" t="s">
        <v>208</v>
      </c>
      <c r="O7" s="51" t="s">
        <v>207</v>
      </c>
      <c r="P7" s="51" t="s">
        <v>208</v>
      </c>
      <c r="Q7" s="171"/>
    </row>
    <row r="8" spans="1:17" ht="27" customHeight="1" x14ac:dyDescent="0.25">
      <c r="A8" s="172"/>
      <c r="B8" s="172"/>
      <c r="C8" s="53"/>
      <c r="D8" s="53"/>
      <c r="E8" s="53"/>
      <c r="F8" s="53"/>
      <c r="G8" s="53"/>
      <c r="H8" s="53"/>
      <c r="I8" s="53"/>
      <c r="J8" s="53"/>
      <c r="K8" s="53"/>
      <c r="L8" s="53"/>
      <c r="M8" s="53">
        <f t="shared" ref="M8:N11" si="0">ROUNDDOWN(I8*TANKA,0)</f>
        <v>0</v>
      </c>
      <c r="N8" s="53">
        <f t="shared" si="0"/>
        <v>0</v>
      </c>
      <c r="O8" s="57">
        <f>IF(K8/2+L8&gt;M8/2+N8,ROUNDDOWN(M8/2,0),ROUNDDOWN(K8/2,0))</f>
        <v>0</v>
      </c>
      <c r="P8" s="57">
        <f>IF(K8/2+L8&lt;M8/2+N8,L8,N8)</f>
        <v>0</v>
      </c>
      <c r="Q8" s="53"/>
    </row>
    <row r="9" spans="1:17" ht="27" customHeight="1" x14ac:dyDescent="0.25">
      <c r="A9" s="172"/>
      <c r="B9" s="172"/>
      <c r="C9" s="53"/>
      <c r="D9" s="53"/>
      <c r="E9" s="53"/>
      <c r="F9" s="53"/>
      <c r="G9" s="53"/>
      <c r="H9" s="53"/>
      <c r="I9" s="53"/>
      <c r="J9" s="53"/>
      <c r="K9" s="53"/>
      <c r="L9" s="53"/>
      <c r="M9" s="53">
        <f t="shared" si="0"/>
        <v>0</v>
      </c>
      <c r="N9" s="53">
        <f t="shared" si="0"/>
        <v>0</v>
      </c>
      <c r="O9" s="57">
        <f>IF(K9/2+L9&gt;M9/2+N9,ROUNDDOWN(M9/2,0),ROUNDDOWN(K9/2,0))</f>
        <v>0</v>
      </c>
      <c r="P9" s="57">
        <f>IF(K9/2+L9&lt;M9/2+N9,L9,N9)</f>
        <v>0</v>
      </c>
      <c r="Q9" s="53"/>
    </row>
    <row r="10" spans="1:17" ht="27" customHeight="1" x14ac:dyDescent="0.25">
      <c r="A10" s="172"/>
      <c r="B10" s="172"/>
      <c r="C10" s="53"/>
      <c r="D10" s="53"/>
      <c r="E10" s="53"/>
      <c r="F10" s="53"/>
      <c r="G10" s="53"/>
      <c r="H10" s="53"/>
      <c r="I10" s="53"/>
      <c r="J10" s="53"/>
      <c r="K10" s="53"/>
      <c r="L10" s="53"/>
      <c r="M10" s="53">
        <f t="shared" si="0"/>
        <v>0</v>
      </c>
      <c r="N10" s="53">
        <f t="shared" si="0"/>
        <v>0</v>
      </c>
      <c r="O10" s="57">
        <f>IF(K10/2+L10&gt;M10/2+N10,ROUNDDOWN(M10/2,0),ROUNDDOWN(K10/2,0))</f>
        <v>0</v>
      </c>
      <c r="P10" s="57">
        <f>IF(K10/2+L10&lt;M10/2+N10,L10,N10)</f>
        <v>0</v>
      </c>
      <c r="Q10" s="53"/>
    </row>
    <row r="11" spans="1:17" ht="27" customHeight="1" x14ac:dyDescent="0.25">
      <c r="A11" s="172"/>
      <c r="B11" s="172"/>
      <c r="C11" s="53"/>
      <c r="D11" s="53"/>
      <c r="E11" s="53"/>
      <c r="F11" s="53"/>
      <c r="G11" s="53"/>
      <c r="H11" s="53"/>
      <c r="I11" s="53"/>
      <c r="J11" s="53"/>
      <c r="K11" s="53"/>
      <c r="L11" s="53"/>
      <c r="M11" s="53">
        <f t="shared" si="0"/>
        <v>0</v>
      </c>
      <c r="N11" s="53">
        <f t="shared" si="0"/>
        <v>0</v>
      </c>
      <c r="O11" s="57">
        <f>IF(K11/2+L11&gt;M11/2+N11,ROUNDDOWN(M11/2,0),ROUNDDOWN(K11/2,0))</f>
        <v>0</v>
      </c>
      <c r="P11" s="57">
        <f>IF(K11/2+L11&lt;M11/2+N11,L11,N11)</f>
        <v>0</v>
      </c>
      <c r="Q11" s="53"/>
    </row>
    <row r="12" spans="1:17" ht="27" customHeight="1" x14ac:dyDescent="0.25">
      <c r="A12" s="172" t="s">
        <v>31</v>
      </c>
      <c r="B12" s="172"/>
      <c r="C12" s="53">
        <f>SUM(C8:C11)</f>
        <v>0</v>
      </c>
      <c r="D12" s="53">
        <f t="shared" ref="D12:N12" si="1">SUM(D8:D11)</f>
        <v>0</v>
      </c>
      <c r="E12" s="53">
        <f t="shared" si="1"/>
        <v>0</v>
      </c>
      <c r="F12" s="53">
        <f t="shared" si="1"/>
        <v>0</v>
      </c>
      <c r="G12" s="53">
        <f t="shared" si="1"/>
        <v>0</v>
      </c>
      <c r="H12" s="53">
        <f t="shared" si="1"/>
        <v>0</v>
      </c>
      <c r="I12" s="53">
        <f t="shared" si="1"/>
        <v>0</v>
      </c>
      <c r="J12" s="53">
        <f t="shared" si="1"/>
        <v>0</v>
      </c>
      <c r="K12" s="53">
        <f t="shared" si="1"/>
        <v>0</v>
      </c>
      <c r="L12" s="53">
        <f t="shared" si="1"/>
        <v>0</v>
      </c>
      <c r="M12" s="53">
        <f t="shared" si="1"/>
        <v>0</v>
      </c>
      <c r="N12" s="53">
        <f t="shared" si="1"/>
        <v>0</v>
      </c>
      <c r="O12" s="53">
        <f>SUM(O8:O11)</f>
        <v>0</v>
      </c>
      <c r="P12" s="53">
        <f>SUM(P8:P11)</f>
        <v>0</v>
      </c>
      <c r="Q12" s="53">
        <f>SUM(Q8:Q11)</f>
        <v>0</v>
      </c>
    </row>
    <row r="13" spans="1:17" ht="8.25" customHeight="1" x14ac:dyDescent="0.25"/>
    <row r="14" spans="1:17" ht="8.25" customHeight="1" x14ac:dyDescent="0.25"/>
    <row r="15" spans="1:17" ht="8.25" customHeight="1" x14ac:dyDescent="0.25"/>
    <row r="16" spans="1:17" ht="13.5" customHeight="1" x14ac:dyDescent="0.25">
      <c r="A16" s="209" t="s">
        <v>188</v>
      </c>
      <c r="B16" s="209"/>
    </row>
    <row r="17" spans="1:17" ht="15" customHeight="1" x14ac:dyDescent="0.25">
      <c r="A17" s="171" t="s">
        <v>200</v>
      </c>
      <c r="B17" s="171"/>
      <c r="C17" s="50" t="s">
        <v>190</v>
      </c>
      <c r="D17" s="50"/>
      <c r="E17" s="50" t="s">
        <v>192</v>
      </c>
      <c r="F17" s="50"/>
      <c r="G17" s="50"/>
      <c r="H17" s="50"/>
      <c r="I17" s="171" t="s">
        <v>111</v>
      </c>
      <c r="J17" s="171"/>
      <c r="K17" s="171" t="s">
        <v>112</v>
      </c>
      <c r="L17" s="171"/>
      <c r="M17" s="171" t="s">
        <v>83</v>
      </c>
      <c r="N17" s="171"/>
      <c r="O17" s="171" t="s">
        <v>183</v>
      </c>
      <c r="P17" s="171"/>
      <c r="Q17" s="171" t="s">
        <v>223</v>
      </c>
    </row>
    <row r="18" spans="1:17" ht="15" customHeight="1" x14ac:dyDescent="0.25">
      <c r="A18" s="171"/>
      <c r="B18" s="171"/>
      <c r="C18" s="212" t="s">
        <v>113</v>
      </c>
      <c r="D18" s="173" t="s">
        <v>198</v>
      </c>
      <c r="E18" s="212" t="s">
        <v>113</v>
      </c>
      <c r="F18" s="214" t="s">
        <v>206</v>
      </c>
      <c r="G18" s="215"/>
      <c r="H18" s="216"/>
      <c r="I18" s="171"/>
      <c r="J18" s="171"/>
      <c r="K18" s="171"/>
      <c r="L18" s="171"/>
      <c r="M18" s="171"/>
      <c r="N18" s="171"/>
      <c r="O18" s="171"/>
      <c r="P18" s="171"/>
      <c r="Q18" s="171"/>
    </row>
    <row r="19" spans="1:17" ht="15" customHeight="1" x14ac:dyDescent="0.25">
      <c r="A19" s="171"/>
      <c r="B19" s="171"/>
      <c r="C19" s="175"/>
      <c r="D19" s="213"/>
      <c r="E19" s="175"/>
      <c r="F19" s="55" t="s">
        <v>194</v>
      </c>
      <c r="G19" s="55" t="s">
        <v>195</v>
      </c>
      <c r="H19" s="55" t="s">
        <v>196</v>
      </c>
      <c r="I19" s="171"/>
      <c r="J19" s="171"/>
      <c r="K19" s="171"/>
      <c r="L19" s="171"/>
      <c r="M19" s="171"/>
      <c r="N19" s="171"/>
      <c r="O19" s="171"/>
      <c r="P19" s="171"/>
      <c r="Q19" s="171"/>
    </row>
    <row r="20" spans="1:17" ht="27" customHeight="1" x14ac:dyDescent="0.25">
      <c r="A20" s="172"/>
      <c r="B20" s="172"/>
      <c r="C20" s="53"/>
      <c r="D20" s="53"/>
      <c r="E20" s="53"/>
      <c r="F20" s="53"/>
      <c r="G20" s="53"/>
      <c r="H20" s="53"/>
      <c r="I20" s="210"/>
      <c r="J20" s="211"/>
      <c r="K20" s="210"/>
      <c r="L20" s="211"/>
      <c r="M20" s="210">
        <f>ROUNDDOWN(I20*TANKA,0)</f>
        <v>0</v>
      </c>
      <c r="N20" s="211">
        <f>ROUNDDOWN(L20*6230,0)</f>
        <v>0</v>
      </c>
      <c r="O20" s="210">
        <f>MIN(K20,M20)</f>
        <v>0</v>
      </c>
      <c r="P20" s="211">
        <f>MIN(N20,O20)</f>
        <v>0</v>
      </c>
      <c r="Q20" s="53"/>
    </row>
    <row r="21" spans="1:17" ht="27" customHeight="1" x14ac:dyDescent="0.25">
      <c r="A21" s="172"/>
      <c r="B21" s="172"/>
      <c r="C21" s="53"/>
      <c r="D21" s="53"/>
      <c r="E21" s="53"/>
      <c r="F21" s="53"/>
      <c r="G21" s="53"/>
      <c r="H21" s="53"/>
      <c r="I21" s="210"/>
      <c r="J21" s="211"/>
      <c r="K21" s="210"/>
      <c r="L21" s="211"/>
      <c r="M21" s="210">
        <f>ROUNDDOWN(I21*TANKA,0)</f>
        <v>0</v>
      </c>
      <c r="N21" s="211">
        <f>ROUNDDOWN(L21*6230,0)</f>
        <v>0</v>
      </c>
      <c r="O21" s="210">
        <f>MIN(K21,M21)</f>
        <v>0</v>
      </c>
      <c r="P21" s="211">
        <f>MIN(N21,O21)</f>
        <v>0</v>
      </c>
      <c r="Q21" s="53"/>
    </row>
    <row r="22" spans="1:17" ht="27" customHeight="1" x14ac:dyDescent="0.25">
      <c r="A22" s="172"/>
      <c r="B22" s="172"/>
      <c r="C22" s="53"/>
      <c r="D22" s="53"/>
      <c r="E22" s="53"/>
      <c r="F22" s="53"/>
      <c r="G22" s="53"/>
      <c r="H22" s="53"/>
      <c r="I22" s="210"/>
      <c r="J22" s="211"/>
      <c r="K22" s="210"/>
      <c r="L22" s="211"/>
      <c r="M22" s="210">
        <f>ROUNDDOWN(I22*TANKA,0)</f>
        <v>0</v>
      </c>
      <c r="N22" s="211">
        <f>ROUNDDOWN(L22*6230,0)</f>
        <v>0</v>
      </c>
      <c r="O22" s="210">
        <f>MIN(K22,M22)</f>
        <v>0</v>
      </c>
      <c r="P22" s="211">
        <f>MIN(N22,O22)</f>
        <v>0</v>
      </c>
      <c r="Q22" s="53"/>
    </row>
    <row r="23" spans="1:17" ht="27" customHeight="1" x14ac:dyDescent="0.25">
      <c r="A23" s="172"/>
      <c r="B23" s="172"/>
      <c r="C23" s="53"/>
      <c r="D23" s="53"/>
      <c r="E23" s="53"/>
      <c r="F23" s="53"/>
      <c r="G23" s="53"/>
      <c r="H23" s="53"/>
      <c r="I23" s="210"/>
      <c r="J23" s="211"/>
      <c r="K23" s="210"/>
      <c r="L23" s="211"/>
      <c r="M23" s="210">
        <f>ROUNDDOWN(I23*TANKA,0)</f>
        <v>0</v>
      </c>
      <c r="N23" s="211">
        <f>ROUNDDOWN(L23*6230,0)</f>
        <v>0</v>
      </c>
      <c r="O23" s="210">
        <f>MIN(K23,M23)</f>
        <v>0</v>
      </c>
      <c r="P23" s="211">
        <f>MIN(N23,O23)</f>
        <v>0</v>
      </c>
      <c r="Q23" s="53"/>
    </row>
    <row r="24" spans="1:17" ht="27" customHeight="1" x14ac:dyDescent="0.25">
      <c r="A24" s="172" t="s">
        <v>31</v>
      </c>
      <c r="B24" s="172"/>
      <c r="C24" s="53">
        <f t="shared" ref="C24:H24" si="2">SUM(C20:C23)</f>
        <v>0</v>
      </c>
      <c r="D24" s="53">
        <f t="shared" si="2"/>
        <v>0</v>
      </c>
      <c r="E24" s="53">
        <f t="shared" si="2"/>
        <v>0</v>
      </c>
      <c r="F24" s="53">
        <f t="shared" si="2"/>
        <v>0</v>
      </c>
      <c r="G24" s="53">
        <f t="shared" si="2"/>
        <v>0</v>
      </c>
      <c r="H24" s="53">
        <f t="shared" si="2"/>
        <v>0</v>
      </c>
      <c r="I24" s="210">
        <v>0</v>
      </c>
      <c r="J24" s="211"/>
      <c r="K24" s="210">
        <v>0</v>
      </c>
      <c r="L24" s="211"/>
      <c r="M24" s="210">
        <v>0</v>
      </c>
      <c r="N24" s="211"/>
      <c r="O24" s="210">
        <v>0</v>
      </c>
      <c r="P24" s="211"/>
      <c r="Q24" s="53">
        <f>SUM(Q20:Q23)</f>
        <v>0</v>
      </c>
    </row>
    <row r="25" spans="1:17" ht="15" customHeight="1" x14ac:dyDescent="0.25">
      <c r="B25" s="47"/>
    </row>
    <row r="26" spans="1:17" ht="15" customHeight="1" x14ac:dyDescent="0.25">
      <c r="A26" s="56" t="s">
        <v>204</v>
      </c>
      <c r="B26" s="23"/>
    </row>
    <row r="27" spans="1:17" x14ac:dyDescent="0.25">
      <c r="A27" s="23">
        <v>1</v>
      </c>
      <c r="B27" s="23" t="s">
        <v>203</v>
      </c>
    </row>
    <row r="28" spans="1:17" x14ac:dyDescent="0.25">
      <c r="A28" s="23">
        <v>2</v>
      </c>
      <c r="B28" s="23" t="s">
        <v>201</v>
      </c>
    </row>
    <row r="29" spans="1:17" x14ac:dyDescent="0.25">
      <c r="A29" s="23">
        <v>3</v>
      </c>
      <c r="B29" s="23" t="s">
        <v>216</v>
      </c>
    </row>
    <row r="30" spans="1:17" x14ac:dyDescent="0.25">
      <c r="A30" s="23">
        <v>4</v>
      </c>
      <c r="B30" s="23" t="s">
        <v>214</v>
      </c>
    </row>
    <row r="31" spans="1:17" x14ac:dyDescent="0.25">
      <c r="A31" s="23">
        <v>5</v>
      </c>
      <c r="B31" s="23" t="s">
        <v>217</v>
      </c>
    </row>
    <row r="32" spans="1:17" x14ac:dyDescent="0.25">
      <c r="A32" s="23"/>
      <c r="B32" s="23" t="s">
        <v>219</v>
      </c>
    </row>
    <row r="33" spans="1:2" x14ac:dyDescent="0.25">
      <c r="A33" s="23"/>
      <c r="B33" s="23" t="s">
        <v>218</v>
      </c>
    </row>
    <row r="34" spans="1:2" x14ac:dyDescent="0.25">
      <c r="A34" s="23"/>
      <c r="B34" s="23" t="s">
        <v>184</v>
      </c>
    </row>
    <row r="35" spans="1:2" x14ac:dyDescent="0.25">
      <c r="A35" s="23"/>
    </row>
  </sheetData>
  <mergeCells count="54">
    <mergeCell ref="K22:L22"/>
    <mergeCell ref="M22:N22"/>
    <mergeCell ref="I5:J6"/>
    <mergeCell ref="K5:L6"/>
    <mergeCell ref="F6:H6"/>
    <mergeCell ref="F18:H18"/>
    <mergeCell ref="M5:N6"/>
    <mergeCell ref="K17:L19"/>
    <mergeCell ref="M17:N19"/>
    <mergeCell ref="I17:J19"/>
    <mergeCell ref="O22:P22"/>
    <mergeCell ref="O23:P23"/>
    <mergeCell ref="B2:N2"/>
    <mergeCell ref="I24:J24"/>
    <mergeCell ref="K20:L20"/>
    <mergeCell ref="I21:J21"/>
    <mergeCell ref="I22:J22"/>
    <mergeCell ref="I20:J20"/>
    <mergeCell ref="K24:L24"/>
    <mergeCell ref="K23:L23"/>
    <mergeCell ref="M23:N23"/>
    <mergeCell ref="C18:C19"/>
    <mergeCell ref="D18:D19"/>
    <mergeCell ref="E18:E19"/>
    <mergeCell ref="I23:J23"/>
    <mergeCell ref="M20:N20"/>
    <mergeCell ref="O24:P24"/>
    <mergeCell ref="A1:B1"/>
    <mergeCell ref="A4:B4"/>
    <mergeCell ref="A5:B7"/>
    <mergeCell ref="A8:B8"/>
    <mergeCell ref="A9:B9"/>
    <mergeCell ref="A10:B10"/>
    <mergeCell ref="A11:B11"/>
    <mergeCell ref="A22:B22"/>
    <mergeCell ref="M24:N24"/>
    <mergeCell ref="C6:C7"/>
    <mergeCell ref="D6:D7"/>
    <mergeCell ref="E6:E7"/>
    <mergeCell ref="A23:B23"/>
    <mergeCell ref="A24:B24"/>
    <mergeCell ref="O20:P20"/>
    <mergeCell ref="Q5:Q7"/>
    <mergeCell ref="Q17:Q19"/>
    <mergeCell ref="A17:B19"/>
    <mergeCell ref="A20:B20"/>
    <mergeCell ref="A21:B21"/>
    <mergeCell ref="A12:B12"/>
    <mergeCell ref="A16:B16"/>
    <mergeCell ref="O5:P6"/>
    <mergeCell ref="O17:P19"/>
    <mergeCell ref="O21:P21"/>
    <mergeCell ref="K21:L21"/>
    <mergeCell ref="M21:N21"/>
  </mergeCells>
  <phoneticPr fontId="2"/>
  <pageMargins left="0.68" right="0.33" top="0.68" bottom="0.38" header="0.51200000000000001" footer="0.37"/>
  <pageSetup paperSize="9" scale="9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AA22-F41F-4521-8B7C-16E729D04220}">
  <sheetPr>
    <pageSetUpPr fitToPage="1"/>
  </sheetPr>
  <dimension ref="A1:N27"/>
  <sheetViews>
    <sheetView view="pageBreakPreview" zoomScale="85" zoomScaleNormal="100" zoomScaleSheetLayoutView="85" workbookViewId="0">
      <selection activeCell="A2" sqref="A2"/>
    </sheetView>
  </sheetViews>
  <sheetFormatPr defaultColWidth="9" defaultRowHeight="11.6" x14ac:dyDescent="0.25"/>
  <cols>
    <col min="1" max="1" width="3.15234375" style="26" customWidth="1"/>
    <col min="2" max="2" width="5.61328125" style="26" customWidth="1"/>
    <col min="3" max="4" width="15.61328125" style="26" customWidth="1"/>
    <col min="5" max="5" width="8.15234375" style="26" customWidth="1"/>
    <col min="6" max="6" width="11.61328125" style="26" bestFit="1" customWidth="1"/>
    <col min="7" max="7" width="8.4609375" style="26" customWidth="1"/>
    <col min="8" max="10" width="8.61328125" style="26" customWidth="1"/>
    <col min="11" max="11" width="11.61328125" style="26" customWidth="1"/>
    <col min="12" max="13" width="8.61328125" style="26" customWidth="1"/>
    <col min="14" max="14" width="11.61328125" style="26" customWidth="1"/>
    <col min="15" max="16384" width="9" style="26"/>
  </cols>
  <sheetData>
    <row r="1" spans="1:14" ht="13.5" customHeight="1" x14ac:dyDescent="0.25">
      <c r="A1" s="26" t="s">
        <v>89</v>
      </c>
    </row>
    <row r="2" spans="1:14" ht="18" customHeight="1" x14ac:dyDescent="0.25">
      <c r="A2" s="27" t="s">
        <v>244</v>
      </c>
      <c r="B2" s="36"/>
      <c r="C2" s="36"/>
      <c r="D2" s="36"/>
      <c r="E2" s="36"/>
      <c r="F2" s="36"/>
      <c r="G2" s="36"/>
      <c r="H2" s="36"/>
      <c r="I2" s="36"/>
      <c r="J2" s="36"/>
      <c r="K2" s="36"/>
      <c r="L2" s="36"/>
      <c r="M2" s="36"/>
      <c r="N2" s="36"/>
    </row>
    <row r="3" spans="1:14" ht="19.5" customHeight="1" x14ac:dyDescent="0.25">
      <c r="A3" s="26" t="s">
        <v>90</v>
      </c>
    </row>
    <row r="4" spans="1:14" ht="19.5" customHeight="1" x14ac:dyDescent="0.25">
      <c r="A4" s="194" t="s">
        <v>91</v>
      </c>
      <c r="B4" s="195"/>
      <c r="C4" s="192" t="s">
        <v>114</v>
      </c>
      <c r="D4" s="192" t="s">
        <v>165</v>
      </c>
      <c r="E4" s="192" t="s">
        <v>115</v>
      </c>
      <c r="F4" s="190" t="s">
        <v>145</v>
      </c>
      <c r="G4" s="190" t="s">
        <v>164</v>
      </c>
      <c r="H4" s="192" t="s">
        <v>95</v>
      </c>
      <c r="I4" s="35" t="s">
        <v>96</v>
      </c>
      <c r="J4" s="35"/>
      <c r="K4" s="190" t="s">
        <v>160</v>
      </c>
      <c r="L4" s="35" t="s">
        <v>97</v>
      </c>
      <c r="M4" s="35"/>
      <c r="N4" s="190" t="s">
        <v>163</v>
      </c>
    </row>
    <row r="5" spans="1:14" ht="19.5" customHeight="1" x14ac:dyDescent="0.25">
      <c r="A5" s="196"/>
      <c r="B5" s="197"/>
      <c r="C5" s="193"/>
      <c r="D5" s="193"/>
      <c r="E5" s="193"/>
      <c r="F5" s="191"/>
      <c r="G5" s="191"/>
      <c r="H5" s="193"/>
      <c r="I5" s="39" t="s">
        <v>98</v>
      </c>
      <c r="J5" s="39" t="s">
        <v>99</v>
      </c>
      <c r="K5" s="191"/>
      <c r="L5" s="39" t="s">
        <v>100</v>
      </c>
      <c r="M5" s="39" t="s">
        <v>101</v>
      </c>
      <c r="N5" s="191"/>
    </row>
    <row r="6" spans="1:14" ht="19.5" customHeight="1" x14ac:dyDescent="0.25">
      <c r="A6" s="188"/>
      <c r="B6" s="189"/>
      <c r="C6" s="34"/>
      <c r="D6" s="34"/>
      <c r="E6" s="34"/>
      <c r="F6" s="34"/>
      <c r="G6" s="34"/>
      <c r="H6" s="34"/>
      <c r="I6" s="34"/>
      <c r="J6" s="34"/>
      <c r="K6" s="34"/>
      <c r="L6" s="34"/>
      <c r="M6" s="34"/>
      <c r="N6" s="34"/>
    </row>
    <row r="7" spans="1:14" ht="19.5" customHeight="1" x14ac:dyDescent="0.25">
      <c r="A7" s="188"/>
      <c r="B7" s="189"/>
      <c r="C7" s="34"/>
      <c r="D7" s="34"/>
      <c r="E7" s="34"/>
      <c r="F7" s="34"/>
      <c r="G7" s="34"/>
      <c r="H7" s="34"/>
      <c r="I7" s="34"/>
      <c r="J7" s="34"/>
      <c r="K7" s="34"/>
      <c r="L7" s="34"/>
      <c r="M7" s="34"/>
      <c r="N7" s="34"/>
    </row>
    <row r="8" spans="1:14" ht="19.5" customHeight="1" x14ac:dyDescent="0.25">
      <c r="A8" s="188"/>
      <c r="B8" s="189"/>
      <c r="C8" s="34"/>
      <c r="D8" s="34"/>
      <c r="E8" s="34"/>
      <c r="F8" s="34"/>
      <c r="G8" s="34"/>
      <c r="H8" s="34"/>
      <c r="I8" s="34"/>
      <c r="J8" s="34"/>
      <c r="K8" s="34"/>
      <c r="L8" s="34"/>
      <c r="M8" s="34"/>
      <c r="N8" s="34"/>
    </row>
    <row r="9" spans="1:14" ht="19.5" customHeight="1" x14ac:dyDescent="0.25">
      <c r="A9" s="188"/>
      <c r="B9" s="189"/>
      <c r="C9" s="34"/>
      <c r="D9" s="34"/>
      <c r="E9" s="34"/>
      <c r="F9" s="34"/>
      <c r="G9" s="34"/>
      <c r="H9" s="34"/>
      <c r="I9" s="34"/>
      <c r="J9" s="34"/>
      <c r="K9" s="34"/>
      <c r="L9" s="34"/>
      <c r="M9" s="34"/>
      <c r="N9" s="34"/>
    </row>
    <row r="10" spans="1:14" ht="19.5" customHeight="1" x14ac:dyDescent="0.25">
      <c r="A10" s="188"/>
      <c r="B10" s="189"/>
      <c r="C10" s="34"/>
      <c r="D10" s="34"/>
      <c r="E10" s="34"/>
      <c r="F10" s="34"/>
      <c r="G10" s="34"/>
      <c r="H10" s="34"/>
      <c r="I10" s="34"/>
      <c r="J10" s="34"/>
      <c r="K10" s="34"/>
      <c r="L10" s="34"/>
      <c r="M10" s="34"/>
      <c r="N10" s="34"/>
    </row>
    <row r="11" spans="1:14" ht="19.5" customHeight="1" x14ac:dyDescent="0.25">
      <c r="A11" s="188"/>
      <c r="B11" s="189"/>
      <c r="C11" s="34"/>
      <c r="D11" s="34"/>
      <c r="E11" s="34"/>
      <c r="F11" s="34"/>
      <c r="G11" s="34"/>
      <c r="H11" s="34"/>
      <c r="I11" s="34"/>
      <c r="J11" s="34"/>
      <c r="K11" s="34"/>
      <c r="L11" s="34"/>
      <c r="M11" s="34"/>
      <c r="N11" s="34"/>
    </row>
    <row r="12" spans="1:14" ht="19.5" customHeight="1" x14ac:dyDescent="0.25">
      <c r="A12" s="188"/>
      <c r="B12" s="189"/>
      <c r="C12" s="34"/>
      <c r="D12" s="34"/>
      <c r="E12" s="34"/>
      <c r="F12" s="34"/>
      <c r="G12" s="34"/>
      <c r="H12" s="34"/>
      <c r="I12" s="34"/>
      <c r="J12" s="34"/>
      <c r="K12" s="34"/>
      <c r="L12" s="34"/>
      <c r="M12" s="34"/>
      <c r="N12" s="34"/>
    </row>
    <row r="13" spans="1:14" ht="19.5" customHeight="1" x14ac:dyDescent="0.25">
      <c r="A13" s="30" t="s">
        <v>31</v>
      </c>
      <c r="B13" s="31"/>
      <c r="C13" s="43"/>
      <c r="D13" s="44">
        <f>COUNTA(D6:D12)</f>
        <v>0</v>
      </c>
      <c r="E13" s="43"/>
      <c r="F13" s="44">
        <f>COUNTA(F6:F12)</f>
        <v>0</v>
      </c>
      <c r="G13" s="43"/>
      <c r="H13" s="43"/>
      <c r="I13" s="43"/>
      <c r="J13" s="43"/>
      <c r="K13" s="43"/>
      <c r="L13" s="43"/>
      <c r="M13" s="43"/>
      <c r="N13" s="33"/>
    </row>
    <row r="14" spans="1:14" ht="19.5" customHeight="1" x14ac:dyDescent="0.25">
      <c r="A14" s="26" t="s">
        <v>121</v>
      </c>
    </row>
    <row r="15" spans="1:14" ht="19.5" customHeight="1" x14ac:dyDescent="0.25">
      <c r="A15" s="194" t="s">
        <v>91</v>
      </c>
      <c r="B15" s="195"/>
      <c r="C15" s="192" t="s">
        <v>114</v>
      </c>
      <c r="D15" s="192" t="s">
        <v>116</v>
      </c>
      <c r="E15" s="192" t="s">
        <v>115</v>
      </c>
      <c r="F15" s="190" t="s">
        <v>159</v>
      </c>
      <c r="G15" s="198" t="s">
        <v>161</v>
      </c>
      <c r="H15" s="198" t="s">
        <v>151</v>
      </c>
      <c r="I15" s="35" t="s">
        <v>96</v>
      </c>
      <c r="J15" s="35"/>
      <c r="K15" s="190" t="s">
        <v>160</v>
      </c>
      <c r="L15" s="35" t="s">
        <v>97</v>
      </c>
      <c r="M15" s="35"/>
      <c r="N15" s="190" t="s">
        <v>162</v>
      </c>
    </row>
    <row r="16" spans="1:14" ht="19.5" customHeight="1" x14ac:dyDescent="0.25">
      <c r="A16" s="196"/>
      <c r="B16" s="197"/>
      <c r="C16" s="193"/>
      <c r="D16" s="193"/>
      <c r="E16" s="193"/>
      <c r="F16" s="191"/>
      <c r="G16" s="199"/>
      <c r="H16" s="199"/>
      <c r="I16" s="32" t="s">
        <v>98</v>
      </c>
      <c r="J16" s="32" t="s">
        <v>99</v>
      </c>
      <c r="K16" s="191"/>
      <c r="L16" s="32" t="s">
        <v>100</v>
      </c>
      <c r="M16" s="32" t="s">
        <v>101</v>
      </c>
      <c r="N16" s="191"/>
    </row>
    <row r="17" spans="1:14" ht="19.5" customHeight="1" x14ac:dyDescent="0.25">
      <c r="A17" s="188"/>
      <c r="B17" s="189"/>
      <c r="C17" s="37"/>
      <c r="D17" s="34"/>
      <c r="E17" s="34"/>
      <c r="F17" s="34"/>
      <c r="G17" s="34"/>
      <c r="H17" s="34"/>
      <c r="I17" s="34"/>
      <c r="J17" s="34"/>
      <c r="K17" s="34"/>
      <c r="L17" s="34"/>
      <c r="M17" s="34"/>
      <c r="N17" s="34"/>
    </row>
    <row r="18" spans="1:14" ht="19.5" customHeight="1" x14ac:dyDescent="0.25">
      <c r="A18" s="188"/>
      <c r="B18" s="189"/>
      <c r="C18" s="37"/>
      <c r="D18" s="34"/>
      <c r="E18" s="34"/>
      <c r="F18" s="34"/>
      <c r="G18" s="34"/>
      <c r="H18" s="34"/>
      <c r="I18" s="34"/>
      <c r="J18" s="34"/>
      <c r="K18" s="34"/>
      <c r="L18" s="34"/>
      <c r="M18" s="34"/>
      <c r="N18" s="34"/>
    </row>
    <row r="19" spans="1:14" ht="19.5" customHeight="1" x14ac:dyDescent="0.25">
      <c r="A19" s="188"/>
      <c r="B19" s="189"/>
      <c r="C19" s="37"/>
      <c r="D19" s="34"/>
      <c r="E19" s="34"/>
      <c r="F19" s="34"/>
      <c r="G19" s="34"/>
      <c r="H19" s="34"/>
      <c r="I19" s="34"/>
      <c r="J19" s="34"/>
      <c r="K19" s="34"/>
      <c r="L19" s="34"/>
      <c r="M19" s="34"/>
      <c r="N19" s="34"/>
    </row>
    <row r="20" spans="1:14" ht="19.5" customHeight="1" x14ac:dyDescent="0.25">
      <c r="A20" s="188"/>
      <c r="B20" s="189"/>
      <c r="C20" s="37"/>
      <c r="D20" s="34"/>
      <c r="E20" s="34"/>
      <c r="F20" s="34"/>
      <c r="G20" s="34"/>
      <c r="H20" s="34"/>
      <c r="I20" s="34"/>
      <c r="J20" s="34"/>
      <c r="K20" s="34"/>
      <c r="L20" s="34"/>
      <c r="M20" s="34"/>
      <c r="N20" s="34"/>
    </row>
    <row r="21" spans="1:14" ht="19.5" customHeight="1" x14ac:dyDescent="0.25">
      <c r="A21" s="28" t="s">
        <v>31</v>
      </c>
      <c r="B21" s="29"/>
      <c r="C21" s="43"/>
      <c r="D21" s="44">
        <f>COUNTA(D17:D20)</f>
        <v>0</v>
      </c>
      <c r="E21" s="43"/>
      <c r="F21" s="44">
        <f>COUNTA(F17:F20)</f>
        <v>0</v>
      </c>
      <c r="G21" s="43"/>
      <c r="H21" s="43"/>
      <c r="I21" s="43"/>
      <c r="J21" s="43"/>
      <c r="K21" s="43"/>
      <c r="L21" s="43"/>
      <c r="M21" s="43"/>
      <c r="N21" s="34"/>
    </row>
    <row r="22" spans="1:14" ht="14.25" customHeight="1" x14ac:dyDescent="0.25">
      <c r="K22" s="41"/>
    </row>
    <row r="23" spans="1:14" x14ac:dyDescent="0.25">
      <c r="A23" s="26" t="s">
        <v>71</v>
      </c>
    </row>
    <row r="24" spans="1:14" x14ac:dyDescent="0.25">
      <c r="A24" s="26">
        <v>1</v>
      </c>
      <c r="B24" s="26" t="s">
        <v>181</v>
      </c>
    </row>
    <row r="25" spans="1:14" x14ac:dyDescent="0.25">
      <c r="A25" s="26">
        <v>2</v>
      </c>
      <c r="B25" s="26" t="s">
        <v>117</v>
      </c>
    </row>
    <row r="26" spans="1:14" x14ac:dyDescent="0.25">
      <c r="A26" s="26">
        <v>3</v>
      </c>
      <c r="B26" s="26" t="s">
        <v>118</v>
      </c>
    </row>
    <row r="27" spans="1:14" x14ac:dyDescent="0.25">
      <c r="B27" s="26" t="s">
        <v>173</v>
      </c>
    </row>
  </sheetData>
  <mergeCells count="29">
    <mergeCell ref="H15:H16"/>
    <mergeCell ref="K15:K16"/>
    <mergeCell ref="N15:N16"/>
    <mergeCell ref="A4:B5"/>
    <mergeCell ref="C4:C5"/>
    <mergeCell ref="D4:D5"/>
    <mergeCell ref="E4:E5"/>
    <mergeCell ref="K4:K5"/>
    <mergeCell ref="N4:N5"/>
    <mergeCell ref="H4:H5"/>
    <mergeCell ref="G4:G5"/>
    <mergeCell ref="F4:F5"/>
    <mergeCell ref="A15:B16"/>
    <mergeCell ref="C15:C16"/>
    <mergeCell ref="D15:D16"/>
    <mergeCell ref="E15:E16"/>
    <mergeCell ref="F15:F16"/>
    <mergeCell ref="G15:G16"/>
    <mergeCell ref="A6:B6"/>
    <mergeCell ref="A7:B7"/>
    <mergeCell ref="A18:B18"/>
    <mergeCell ref="A19:B19"/>
    <mergeCell ref="A20:B20"/>
    <mergeCell ref="A8:B8"/>
    <mergeCell ref="A9:B9"/>
    <mergeCell ref="A10:B10"/>
    <mergeCell ref="A11:B11"/>
    <mergeCell ref="A12:B12"/>
    <mergeCell ref="A17:B17"/>
  </mergeCells>
  <phoneticPr fontId="2"/>
  <pageMargins left="0.66" right="0.49" top="0.97" bottom="0.35" header="0.51200000000000001" footer="0.37"/>
  <pageSetup paperSize="9" scale="9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2F7C-488B-4D74-986C-5B89BE6F2AB5}">
  <dimension ref="B2:C4"/>
  <sheetViews>
    <sheetView workbookViewId="0">
      <selection activeCell="B2" sqref="B2:C4"/>
    </sheetView>
  </sheetViews>
  <sheetFormatPr defaultRowHeight="13.3" x14ac:dyDescent="0.25"/>
  <sheetData>
    <row r="2" spans="2:3" x14ac:dyDescent="0.25">
      <c r="B2" s="217" t="s">
        <v>220</v>
      </c>
      <c r="C2" s="217" t="s">
        <v>239</v>
      </c>
    </row>
    <row r="3" spans="2:3" x14ac:dyDescent="0.25">
      <c r="B3" s="217"/>
      <c r="C3" s="217"/>
    </row>
    <row r="4" spans="2:3" x14ac:dyDescent="0.25">
      <c r="B4" s="217" t="s">
        <v>221</v>
      </c>
      <c r="C4" s="218">
        <v>8930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◆別記第1号様式</vt:lpstr>
      <vt:lpstr>◆別記第2号様式</vt:lpstr>
      <vt:lpstr>◆申請様式(1)</vt:lpstr>
      <vt:lpstr>◆申請様式(2)</vt:lpstr>
      <vt:lpstr>◆実績様式(1)</vt:lpstr>
      <vt:lpstr>◆実績様式(2)</vt:lpstr>
      <vt:lpstr>◆実績様式(3)</vt:lpstr>
      <vt:lpstr>単価設定シート</vt:lpstr>
      <vt:lpstr>'◆実績様式(2)'!Print_Area</vt:lpstr>
      <vt:lpstr>'◆実績様式(3)'!Print_Area</vt:lpstr>
      <vt:lpstr>'◆申請様式(1)'!Print_Area</vt:lpstr>
      <vt:lpstr>◆別記第1号様式!Print_Area</vt:lpstr>
      <vt:lpstr>◆別記第2号様式!Print_Area</vt:lpstr>
      <vt:lpstr>TANKA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2025-11-13T04:07:53Z</cp:lastPrinted>
  <dcterms:created xsi:type="dcterms:W3CDTF">2005-01-19T07:27:02Z</dcterms:created>
  <dcterms:modified xsi:type="dcterms:W3CDTF">2026-04-30T10:10:57Z</dcterms:modified>
</cp:coreProperties>
</file>