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Filesvr001\総務企画部\立地審査課\Ｆ補助金\Ｆ：年度管理資料：R8年度\Ｒ8年度上期\1.Ｒ８上：応募要領・記入要領\★新潟県\3.様式\"/>
    </mc:Choice>
  </mc:AlternateContent>
  <xr:revisionPtr revIDLastSave="0" documentId="13_ncr:1_{31FFDCA4-3FA4-445A-918C-9A6A8E1FDAAF}" xr6:coauthVersionLast="47" xr6:coauthVersionMax="47" xr10:uidLastSave="{00000000-0000-0000-0000-000000000000}"/>
  <bookViews>
    <workbookView xWindow="-120" yWindow="-120" windowWidth="29040" windowHeight="15720" xr2:uid="{00000000-000D-0000-FFFF-FFFF00000000}"/>
  </bookViews>
  <sheets>
    <sheet name="様式５-１" sheetId="21" r:id="rId1"/>
    <sheet name="様式５-２" sheetId="22" r:id="rId2"/>
    <sheet name="様式５-３" sheetId="23" r:id="rId3"/>
    <sheet name="記入例（様式５-１）" sheetId="18" r:id="rId4"/>
    <sheet name="記入例（様式５-２）" sheetId="19" r:id="rId5"/>
    <sheet name="記入例（様式５-３）" sheetId="17" r:id="rId6"/>
    <sheet name="リスト" sheetId="9" state="hidden" r:id="rId7"/>
  </sheets>
  <definedNames>
    <definedName name="_xlnm.Print_Area" localSheetId="3">'記入例（様式５-１）'!$A$1:$AM$31</definedName>
    <definedName name="_xlnm.Print_Area" localSheetId="4">'記入例（様式５-２）'!$A$1:$AJ$27</definedName>
    <definedName name="_xlnm.Print_Area" localSheetId="5">'記入例（様式５-３）'!$A$1:$AL$41</definedName>
    <definedName name="_xlnm.Print_Area" localSheetId="0">'様式５-１'!$A$1:$AM$31</definedName>
    <definedName name="_xlnm.Print_Area" localSheetId="1">'様式５-２'!$A$1:$AJ$27</definedName>
    <definedName name="_xlnm.Print_Area" localSheetId="2">'様式５-３'!$A$1:$AL$41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 i="23" l="1"/>
  <c r="D23" i="23"/>
  <c r="V22" i="23"/>
  <c r="D22" i="23"/>
  <c r="V21" i="23"/>
  <c r="D21" i="23"/>
  <c r="V20" i="23"/>
  <c r="D20" i="23"/>
  <c r="V19" i="23"/>
  <c r="D19" i="23"/>
  <c r="V18" i="23"/>
  <c r="D18" i="23"/>
  <c r="V17" i="23"/>
  <c r="D17" i="23"/>
  <c r="V16" i="23"/>
  <c r="D16" i="23"/>
  <c r="V15" i="23"/>
  <c r="D15" i="23"/>
  <c r="V14" i="23"/>
  <c r="D14" i="23"/>
  <c r="V13" i="23"/>
  <c r="D13" i="23"/>
  <c r="V12" i="23"/>
  <c r="D12" i="23"/>
  <c r="V11" i="23"/>
  <c r="D11" i="23"/>
  <c r="V10" i="23"/>
  <c r="D10" i="23"/>
  <c r="V9" i="23"/>
  <c r="D9" i="23"/>
  <c r="V8" i="23"/>
  <c r="D8" i="23"/>
  <c r="V7" i="23"/>
  <c r="D7" i="23"/>
  <c r="AG25" i="22"/>
  <c r="AD25" i="22"/>
  <c r="X25" i="22"/>
  <c r="T25" i="22"/>
  <c r="S25" i="22"/>
  <c r="S26" i="22" s="1"/>
  <c r="AA24" i="22"/>
  <c r="U24" i="22"/>
  <c r="AA23" i="22"/>
  <c r="U23" i="22"/>
  <c r="AA22" i="22"/>
  <c r="U22" i="22"/>
  <c r="AA21" i="22"/>
  <c r="U21" i="22"/>
  <c r="AA20" i="22"/>
  <c r="U20" i="22"/>
  <c r="AA19" i="22"/>
  <c r="U19" i="22"/>
  <c r="AA18" i="22"/>
  <c r="U18" i="22"/>
  <c r="AA17" i="22"/>
  <c r="U17" i="22"/>
  <c r="AA16" i="22"/>
  <c r="U16" i="22" s="1"/>
  <c r="AA15" i="22"/>
  <c r="U15" i="22" s="1"/>
  <c r="AA14" i="22"/>
  <c r="U14" i="22" s="1"/>
  <c r="AA13" i="22"/>
  <c r="U13" i="22"/>
  <c r="U26" i="21"/>
  <c r="Q26" i="21"/>
  <c r="Y25" i="21"/>
  <c r="Y24" i="21"/>
  <c r="Y23" i="21"/>
  <c r="Y22" i="21"/>
  <c r="Y21" i="21"/>
  <c r="Y20" i="21"/>
  <c r="Y26" i="21" s="1"/>
  <c r="S26" i="19"/>
  <c r="AG25" i="19"/>
  <c r="AD25" i="19"/>
  <c r="X25" i="19"/>
  <c r="T25" i="19"/>
  <c r="S25" i="19"/>
  <c r="AA24" i="19"/>
  <c r="U24" i="19" s="1"/>
  <c r="AA23" i="19"/>
  <c r="U23" i="19"/>
  <c r="AA22" i="19"/>
  <c r="U22" i="19"/>
  <c r="AA21" i="19"/>
  <c r="U21" i="19" s="1"/>
  <c r="AA20" i="19"/>
  <c r="U20" i="19"/>
  <c r="AA19" i="19"/>
  <c r="U19" i="19"/>
  <c r="AA18" i="19"/>
  <c r="U18" i="19"/>
  <c r="AA17" i="19"/>
  <c r="U17" i="19" s="1"/>
  <c r="AA16" i="19"/>
  <c r="U16" i="19"/>
  <c r="AA15" i="19"/>
  <c r="U15" i="19"/>
  <c r="AA14" i="19"/>
  <c r="U14" i="19"/>
  <c r="AA13" i="19"/>
  <c r="U13" i="19" s="1"/>
  <c r="U26" i="18"/>
  <c r="Q26" i="18"/>
  <c r="Y25" i="18"/>
  <c r="Y24" i="18"/>
  <c r="Y23" i="18"/>
  <c r="Y22" i="18"/>
  <c r="Y21" i="18"/>
  <c r="Y20" i="18"/>
  <c r="V23" i="17"/>
  <c r="V22" i="17"/>
  <c r="V21" i="17"/>
  <c r="V20" i="17"/>
  <c r="V19" i="17"/>
  <c r="V18" i="17"/>
  <c r="V17" i="17"/>
  <c r="V16" i="17"/>
  <c r="V15" i="17"/>
  <c r="V14" i="17"/>
  <c r="V13" i="17"/>
  <c r="V12" i="17"/>
  <c r="V11" i="17"/>
  <c r="V10" i="17"/>
  <c r="V9" i="17"/>
  <c r="V8" i="17"/>
  <c r="V7" i="17"/>
  <c r="D23" i="17"/>
  <c r="D22" i="17"/>
  <c r="D21" i="17"/>
  <c r="D20" i="17"/>
  <c r="D19" i="17"/>
  <c r="D18" i="17"/>
  <c r="D17" i="17"/>
  <c r="D16" i="17"/>
  <c r="D15" i="17"/>
  <c r="D14" i="17"/>
  <c r="D13" i="17"/>
  <c r="D12" i="17"/>
  <c r="D11" i="17"/>
  <c r="D10" i="17"/>
  <c r="D9" i="17"/>
  <c r="D8" i="17"/>
  <c r="D7" i="17"/>
  <c r="U25" i="22" l="1"/>
  <c r="U26" i="22" s="1"/>
  <c r="AA25" i="22"/>
  <c r="AA25" i="19"/>
  <c r="Y26" i="18"/>
  <c r="U26" i="19"/>
  <c r="U25"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G9" authorId="0" shapeId="0" xr:uid="{0FC43D45-579A-4628-BEFA-70696AE32629}">
      <text>
        <r>
          <rPr>
            <b/>
            <sz val="9"/>
            <color indexed="81"/>
            <rFont val="MS P ゴシック"/>
            <family val="3"/>
            <charset val="128"/>
          </rPr>
          <t>ドロップダウンリストから選択
（新設・増設）</t>
        </r>
      </text>
    </comment>
    <comment ref="G10" authorId="0" shapeId="0" xr:uid="{0650D313-D07E-4617-84BE-1E30E91333BF}">
      <text>
        <r>
          <rPr>
            <b/>
            <sz val="9"/>
            <color indexed="81"/>
            <rFont val="MS P ゴシック"/>
            <family val="3"/>
            <charset val="128"/>
          </rPr>
          <t>ドロップダウンリストから選択
（所在・隣接）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G9" authorId="0" shapeId="0" xr:uid="{DB064111-9455-4965-88B7-EE41A01F9AA0}">
      <text>
        <r>
          <rPr>
            <b/>
            <sz val="9"/>
            <color indexed="81"/>
            <rFont val="MS P ゴシック"/>
            <family val="3"/>
            <charset val="128"/>
          </rPr>
          <t>ドロップダウンリストから選択
（新設・増設）</t>
        </r>
      </text>
    </comment>
    <comment ref="G10" authorId="0" shapeId="0" xr:uid="{52157F74-98BF-4CFF-92A6-C2654D1AD9C2}">
      <text>
        <r>
          <rPr>
            <b/>
            <sz val="9"/>
            <color indexed="81"/>
            <rFont val="MS P ゴシック"/>
            <family val="3"/>
            <charset val="128"/>
          </rPr>
          <t>ドロップダウンリストから選択
（所在・隣接）</t>
        </r>
      </text>
    </comment>
  </commentList>
</comments>
</file>

<file path=xl/sharedStrings.xml><?xml version="1.0" encoding="utf-8"?>
<sst xmlns="http://schemas.openxmlformats.org/spreadsheetml/2006/main" count="805" uniqueCount="324">
  <si>
    <t>　</t>
    <phoneticPr fontId="1"/>
  </si>
  <si>
    <t>年</t>
    <rPh sb="0" eb="1">
      <t>ネン</t>
    </rPh>
    <phoneticPr fontId="1"/>
  </si>
  <si>
    <t>日</t>
    <rPh sb="0" eb="1">
      <t>ニチ</t>
    </rPh>
    <phoneticPr fontId="1"/>
  </si>
  <si>
    <t>帳票月分</t>
    <rPh sb="0" eb="2">
      <t>チョウヒョウ</t>
    </rPh>
    <rPh sb="2" eb="4">
      <t>ツキブン</t>
    </rPh>
    <phoneticPr fontId="1"/>
  </si>
  <si>
    <t>使用期間</t>
    <rPh sb="0" eb="2">
      <t>シヨウ</t>
    </rPh>
    <rPh sb="2" eb="4">
      <t>キカン</t>
    </rPh>
    <phoneticPr fontId="1"/>
  </si>
  <si>
    <t>支払日</t>
    <rPh sb="0" eb="2">
      <t>シハライ</t>
    </rPh>
    <rPh sb="2" eb="3">
      <t>ヒ</t>
    </rPh>
    <phoneticPr fontId="1"/>
  </si>
  <si>
    <t>契約電力</t>
    <rPh sb="0" eb="2">
      <t>ケイヤク</t>
    </rPh>
    <rPh sb="2" eb="4">
      <t>デンリョク</t>
    </rPh>
    <phoneticPr fontId="1"/>
  </si>
  <si>
    <t>(円)</t>
    <rPh sb="1" eb="2">
      <t>エン</t>
    </rPh>
    <phoneticPr fontId="1"/>
  </si>
  <si>
    <t>①</t>
    <phoneticPr fontId="1"/>
  </si>
  <si>
    <t>月分</t>
  </si>
  <si>
    <t>／</t>
  </si>
  <si>
    <t>～</t>
  </si>
  <si>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</si>
  <si>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</si>
  <si>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</si>
  <si>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</si>
  <si>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</si>
  <si>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</si>
  <si>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</si>
  <si>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</si>
  <si>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</si>
  <si>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</si>
  <si>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</si>
  <si>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月　平　均</t>
    <rPh sb="0" eb="1">
      <t>ツキ</t>
    </rPh>
    <rPh sb="2" eb="3">
      <t>ヒラ</t>
    </rPh>
    <rPh sb="4" eb="5">
      <t>ヒトシ</t>
    </rPh>
    <phoneticPr fontId="5"/>
  </si>
  <si>
    <t>ＰＡ</t>
  </si>
  <si>
    <t>ＰＢ</t>
  </si>
  <si>
    <t>月</t>
  </si>
  <si>
    <t>月</t>
    <rPh sb="0" eb="1">
      <t>ツキ</t>
    </rPh>
    <phoneticPr fontId="2"/>
  </si>
  <si>
    <t>年</t>
  </si>
  <si>
    <t>年</t>
    <rPh sb="0" eb="1">
      <t>ネン</t>
    </rPh>
    <phoneticPr fontId="2"/>
  </si>
  <si>
    <t>日</t>
  </si>
  <si>
    <t>記号</t>
    <rPh sb="0" eb="2">
      <t>キゴウ</t>
    </rPh>
    <phoneticPr fontId="2"/>
  </si>
  <si>
    <t>LＡ</t>
  </si>
  <si>
    <t>LＢ</t>
  </si>
  <si>
    <t>月</t>
    <rPh sb="0" eb="1">
      <t>ツキ</t>
    </rPh>
    <phoneticPr fontId="1"/>
  </si>
  <si>
    <t>（円）</t>
    <rPh sb="1" eb="2">
      <t>エン</t>
    </rPh>
    <phoneticPr fontId="1"/>
  </si>
  <si>
    <t>取得の時期</t>
    <rPh sb="0" eb="2">
      <t>シュトク</t>
    </rPh>
    <rPh sb="3" eb="5">
      <t>ジキ</t>
    </rPh>
    <phoneticPr fontId="1"/>
  </si>
  <si>
    <t>数量</t>
    <rPh sb="0" eb="2">
      <t>スウリョウ</t>
    </rPh>
    <phoneticPr fontId="1"/>
  </si>
  <si>
    <t>企業立地日</t>
    <phoneticPr fontId="1"/>
  </si>
  <si>
    <t>企　業　名（法人名又は個人名）</t>
    <rPh sb="0" eb="1">
      <t>キ</t>
    </rPh>
    <rPh sb="2" eb="3">
      <t>ギョウ</t>
    </rPh>
    <rPh sb="4" eb="5">
      <t>メイ</t>
    </rPh>
    <rPh sb="6" eb="8">
      <t>ホウジン</t>
    </rPh>
    <rPh sb="8" eb="9">
      <t>メイ</t>
    </rPh>
    <rPh sb="9" eb="10">
      <t>マタ</t>
    </rPh>
    <rPh sb="11" eb="14">
      <t>コジンメイ</t>
    </rPh>
    <phoneticPr fontId="1"/>
  </si>
  <si>
    <t>特例増設に係る付属書類</t>
    <rPh sb="0" eb="2">
      <t>トクレイ</t>
    </rPh>
    <rPh sb="2" eb="4">
      <t>ゾウセツ</t>
    </rPh>
    <rPh sb="5" eb="6">
      <t>カカ</t>
    </rPh>
    <rPh sb="7" eb="9">
      <t>フゾク</t>
    </rPh>
    <rPh sb="9" eb="11">
      <t>ショルイ</t>
    </rPh>
    <phoneticPr fontId="1"/>
  </si>
  <si>
    <t>２度目の特例増設日</t>
    <rPh sb="1" eb="3">
      <t>ドメ</t>
    </rPh>
    <rPh sb="4" eb="6">
      <t>トクレイ</t>
    </rPh>
    <rPh sb="6" eb="8">
      <t>ゾウセツ</t>
    </rPh>
    <rPh sb="8" eb="9">
      <t>ビ</t>
    </rPh>
    <phoneticPr fontId="1"/>
  </si>
  <si>
    <t>特例増設前１年間</t>
    <rPh sb="0" eb="2">
      <t>トクレイ</t>
    </rPh>
    <rPh sb="2" eb="4">
      <t>ゾウセツ</t>
    </rPh>
    <rPh sb="4" eb="5">
      <t>マエ</t>
    </rPh>
    <rPh sb="6" eb="7">
      <t>ネン</t>
    </rPh>
    <rPh sb="7" eb="8">
      <t>カン</t>
    </rPh>
    <phoneticPr fontId="5"/>
  </si>
  <si>
    <t>Ａ．</t>
    <phoneticPr fontId="1"/>
  </si>
  <si>
    <t>特例増設日の属する月の前1年間の平均契約電力</t>
    <phoneticPr fontId="2"/>
  </si>
  <si>
    <t>終　期</t>
    <phoneticPr fontId="2"/>
  </si>
  <si>
    <t>kW</t>
    <phoneticPr fontId="2"/>
  </si>
  <si>
    <t>Ｂ．</t>
    <phoneticPr fontId="1"/>
  </si>
  <si>
    <t>期　　日</t>
    <phoneticPr fontId="2"/>
  </si>
  <si>
    <t>（年）</t>
    <phoneticPr fontId="1"/>
  </si>
  <si>
    <t>H20上</t>
  </si>
  <si>
    <t>H20下</t>
  </si>
  <si>
    <t>H21上</t>
  </si>
  <si>
    <t>H21下</t>
  </si>
  <si>
    <t>H22上</t>
  </si>
  <si>
    <t>H22下</t>
  </si>
  <si>
    <t>H23上</t>
  </si>
  <si>
    <t>H23下</t>
  </si>
  <si>
    <t>H24上</t>
  </si>
  <si>
    <t>H24下</t>
  </si>
  <si>
    <t>H25上</t>
  </si>
  <si>
    <t>H25下</t>
  </si>
  <si>
    <t>H26上</t>
  </si>
  <si>
    <t>H26下</t>
  </si>
  <si>
    <t>H27上</t>
  </si>
  <si>
    <t>H27下</t>
  </si>
  <si>
    <t>H28上</t>
  </si>
  <si>
    <t>H28下</t>
  </si>
  <si>
    <t>H29上</t>
  </si>
  <si>
    <t>H29下</t>
  </si>
  <si>
    <t>H30上</t>
  </si>
  <si>
    <t>H30下</t>
  </si>
  <si>
    <t>半期区分</t>
    <rPh sb="0" eb="2">
      <t>ハンキ</t>
    </rPh>
    <rPh sb="2" eb="4">
      <t>クブン</t>
    </rPh>
    <phoneticPr fontId="14"/>
  </si>
  <si>
    <t>申請期</t>
    <rPh sb="0" eb="2">
      <t>シンセイ</t>
    </rPh>
    <rPh sb="2" eb="3">
      <t>キ</t>
    </rPh>
    <phoneticPr fontId="14"/>
  </si>
  <si>
    <t>補助対象期間</t>
    <rPh sb="0" eb="2">
      <t>ホジョ</t>
    </rPh>
    <rPh sb="2" eb="4">
      <t>タイショウ</t>
    </rPh>
    <rPh sb="4" eb="6">
      <t>キカン</t>
    </rPh>
    <phoneticPr fontId="14"/>
  </si>
  <si>
    <t>H20.4.1 ～ H20.9.30</t>
    <phoneticPr fontId="14"/>
  </si>
  <si>
    <t>H20.10.1 ～ H21.3.31</t>
    <phoneticPr fontId="14"/>
  </si>
  <si>
    <t>H21.4.1 ～ H21.9.30</t>
    <phoneticPr fontId="14"/>
  </si>
  <si>
    <t>H21.10.1 ～ H22.3.31</t>
    <phoneticPr fontId="14"/>
  </si>
  <si>
    <t>H22.4.1 ～ H22.9.30</t>
    <phoneticPr fontId="14"/>
  </si>
  <si>
    <t>H22.10.1 ～ H23.3.31</t>
    <phoneticPr fontId="14"/>
  </si>
  <si>
    <t>H23.4.1 ～ H23.9.30</t>
    <phoneticPr fontId="14"/>
  </si>
  <si>
    <t>H23.10.1 ～ H24.3.31</t>
    <phoneticPr fontId="14"/>
  </si>
  <si>
    <t>H24.4.1 ～ H24.9.30</t>
    <phoneticPr fontId="14"/>
  </si>
  <si>
    <t>H24.10.1 ～ H25.3.31</t>
    <phoneticPr fontId="14"/>
  </si>
  <si>
    <t>H25.4.1 ～ H25.9.30</t>
    <phoneticPr fontId="14"/>
  </si>
  <si>
    <t>H25.10.1 ～ H26.3.31</t>
    <phoneticPr fontId="14"/>
  </si>
  <si>
    <t>H26.4.1 ～ H26.9.30</t>
    <phoneticPr fontId="14"/>
  </si>
  <si>
    <t>H26.10.1 ～ H27.3.31</t>
    <phoneticPr fontId="14"/>
  </si>
  <si>
    <t>H27.4.1 ～ H27.9.30</t>
    <phoneticPr fontId="14"/>
  </si>
  <si>
    <t>H27.10.1 ～ H28.3.31</t>
    <phoneticPr fontId="14"/>
  </si>
  <si>
    <t>H28.4.1 ～ H28.9.30</t>
    <phoneticPr fontId="14"/>
  </si>
  <si>
    <t>H28.10.1 ～ H29.3.31</t>
    <phoneticPr fontId="14"/>
  </si>
  <si>
    <t>H29.4.1 ～ H29.9.30</t>
    <phoneticPr fontId="14"/>
  </si>
  <si>
    <t>H29.10.1 ～ H30.3.31</t>
    <phoneticPr fontId="14"/>
  </si>
  <si>
    <t>H30.4.1 ～ H30.9.30</t>
    <phoneticPr fontId="14"/>
  </si>
  <si>
    <t>H30.10.1 ～ H31.3.31</t>
    <phoneticPr fontId="14"/>
  </si>
  <si>
    <t>補助対象期末日</t>
    <rPh sb="0" eb="2">
      <t>ホジョ</t>
    </rPh>
    <rPh sb="2" eb="4">
      <t>タイショウ</t>
    </rPh>
    <rPh sb="4" eb="6">
      <t>キマツ</t>
    </rPh>
    <rPh sb="6" eb="7">
      <t>ヒ</t>
    </rPh>
    <phoneticPr fontId="14"/>
  </si>
  <si>
    <t>所在・隣接の区分</t>
    <phoneticPr fontId="1"/>
  </si>
  <si>
    <t>(円)</t>
    <phoneticPr fontId="1"/>
  </si>
  <si>
    <t>企業名（法人名又は個人名）</t>
    <phoneticPr fontId="5"/>
  </si>
  <si>
    <t>事　業　所　名</t>
    <phoneticPr fontId="5"/>
  </si>
  <si>
    <t xml:space="preserve">         </t>
    <phoneticPr fontId="1"/>
  </si>
  <si>
    <t>特例増設日の属する月の前1年間の平均支払電気料金</t>
  </si>
  <si>
    <t>CＡ</t>
    <phoneticPr fontId="18"/>
  </si>
  <si>
    <t>CＢ</t>
    <phoneticPr fontId="18"/>
  </si>
  <si>
    <t>円</t>
    <rPh sb="0" eb="1">
      <t>エン</t>
    </rPh>
    <phoneticPr fontId="2"/>
  </si>
  <si>
    <t>特例増設日の1年前の日が属する半期末日の雇用者数</t>
    <phoneticPr fontId="18"/>
  </si>
  <si>
    <t>人</t>
    <rPh sb="0" eb="1">
      <t>ヒト</t>
    </rPh>
    <phoneticPr fontId="2"/>
  </si>
  <si>
    <t>電気料金（月平均）</t>
    <rPh sb="0" eb="2">
      <t>デンキ</t>
    </rPh>
    <rPh sb="2" eb="4">
      <t>リョウキン</t>
    </rPh>
    <rPh sb="5" eb="8">
      <t>ツキヘイキン</t>
    </rPh>
    <phoneticPr fontId="2"/>
  </si>
  <si>
    <t>平均契約電力</t>
    <rPh sb="0" eb="2">
      <t>ヘイキン</t>
    </rPh>
    <phoneticPr fontId="2"/>
  </si>
  <si>
    <t>期末雇用者数</t>
    <rPh sb="0" eb="2">
      <t>キマツ</t>
    </rPh>
    <rPh sb="2" eb="5">
      <t>コヨウシャ</t>
    </rPh>
    <rPh sb="5" eb="6">
      <t>スウ</t>
    </rPh>
    <phoneticPr fontId="2"/>
  </si>
  <si>
    <t>対象期間</t>
    <rPh sb="0" eb="2">
      <t>タイショウ</t>
    </rPh>
    <rPh sb="2" eb="4">
      <t>キカン</t>
    </rPh>
    <phoneticPr fontId="1"/>
  </si>
  <si>
    <t>申請期</t>
    <phoneticPr fontId="18"/>
  </si>
  <si>
    <t>半期区分</t>
    <rPh sb="0" eb="2">
      <t>ハンキ</t>
    </rPh>
    <rPh sb="2" eb="4">
      <t>クブン</t>
    </rPh>
    <phoneticPr fontId="1"/>
  </si>
  <si>
    <t>摘　　要</t>
    <rPh sb="0" eb="1">
      <t>テッ</t>
    </rPh>
    <rPh sb="3" eb="4">
      <t>ヨウ</t>
    </rPh>
    <phoneticPr fontId="1"/>
  </si>
  <si>
    <t>耐用
年数</t>
    <rPh sb="0" eb="2">
      <t>タイヨウ</t>
    </rPh>
    <rPh sb="3" eb="5">
      <t>ネンスウ</t>
    </rPh>
    <phoneticPr fontId="1"/>
  </si>
  <si>
    <t>（税抜/円）</t>
    <phoneticPr fontId="1"/>
  </si>
  <si>
    <t>Ａ．取得価額</t>
    <phoneticPr fontId="1"/>
  </si>
  <si>
    <t>Ｃ．固定資産
　　計上価額</t>
    <phoneticPr fontId="6"/>
  </si>
  <si>
    <t>事 業 所 名</t>
    <phoneticPr fontId="6"/>
  </si>
  <si>
    <t>備　　考</t>
    <phoneticPr fontId="6"/>
  </si>
  <si>
    <t>新規申請時期</t>
    <rPh sb="0" eb="2">
      <t>シンキ</t>
    </rPh>
    <rPh sb="2" eb="4">
      <t>シンセイ</t>
    </rPh>
    <rPh sb="4" eb="6">
      <t>ジキ</t>
    </rPh>
    <phoneticPr fontId="1"/>
  </si>
  <si>
    <t>R1下</t>
    <phoneticPr fontId="14"/>
  </si>
  <si>
    <t>R2上</t>
    <phoneticPr fontId="14"/>
  </si>
  <si>
    <t>R2下</t>
    <phoneticPr fontId="14"/>
  </si>
  <si>
    <t>R3上</t>
    <phoneticPr fontId="14"/>
  </si>
  <si>
    <t>R3下</t>
    <phoneticPr fontId="14"/>
  </si>
  <si>
    <t>R4上</t>
    <phoneticPr fontId="14"/>
  </si>
  <si>
    <t>R4下</t>
    <phoneticPr fontId="14"/>
  </si>
  <si>
    <t>R5上</t>
    <phoneticPr fontId="14"/>
  </si>
  <si>
    <t>R5下</t>
    <phoneticPr fontId="14"/>
  </si>
  <si>
    <t>R6上</t>
    <rPh sb="2" eb="3">
      <t>ウエ</t>
    </rPh>
    <phoneticPr fontId="14"/>
  </si>
  <si>
    <t>R6下</t>
    <phoneticPr fontId="14"/>
  </si>
  <si>
    <t>R7上</t>
    <phoneticPr fontId="14"/>
  </si>
  <si>
    <t>R7下</t>
    <phoneticPr fontId="14"/>
  </si>
  <si>
    <t>R8上</t>
    <rPh sb="2" eb="3">
      <t>ウエ</t>
    </rPh>
    <phoneticPr fontId="14"/>
  </si>
  <si>
    <t>R8下</t>
    <phoneticPr fontId="14"/>
  </si>
  <si>
    <t>R7上</t>
    <rPh sb="2" eb="3">
      <t>ウエ</t>
    </rPh>
    <phoneticPr fontId="14"/>
  </si>
  <si>
    <t>R9上</t>
    <rPh sb="2" eb="3">
      <t>ウエ</t>
    </rPh>
    <phoneticPr fontId="14"/>
  </si>
  <si>
    <t>H31.4.1 ～ R1.9.30</t>
    <phoneticPr fontId="14"/>
  </si>
  <si>
    <t>R1.10.1 ～ R2.3.31</t>
    <phoneticPr fontId="14"/>
  </si>
  <si>
    <t>R2.4.1 ～ R2.9.30</t>
    <phoneticPr fontId="14"/>
  </si>
  <si>
    <t>R2.10.1 ～ R3.3.31</t>
    <phoneticPr fontId="14"/>
  </si>
  <si>
    <t>R3.4.1 ～ R3.9.30</t>
    <phoneticPr fontId="14"/>
  </si>
  <si>
    <t>R3.10.1 ～ R4.3.31</t>
    <phoneticPr fontId="14"/>
  </si>
  <si>
    <t>R4.4.1 ～ R4.9.30</t>
    <phoneticPr fontId="14"/>
  </si>
  <si>
    <t>R4.10.1 ～ R5.3.31</t>
    <phoneticPr fontId="14"/>
  </si>
  <si>
    <t>R5.4.1 ～ R5.9.30</t>
    <phoneticPr fontId="14"/>
  </si>
  <si>
    <t>R5.10.1 ～ R6.3.31</t>
    <phoneticPr fontId="14"/>
  </si>
  <si>
    <t>R6.4.1 ～ R6.9.30</t>
    <phoneticPr fontId="14"/>
  </si>
  <si>
    <t>R6.10.1 ～ R7.3.31</t>
    <phoneticPr fontId="14"/>
  </si>
  <si>
    <t>R7.4.1 ～ R7.9.30</t>
    <phoneticPr fontId="14"/>
  </si>
  <si>
    <t>R7.10.1 ～ R8.3.31</t>
    <phoneticPr fontId="14"/>
  </si>
  <si>
    <t>R8.4.1 ～ R8.9.30</t>
    <phoneticPr fontId="14"/>
  </si>
  <si>
    <t>R8.10.1 ～ R9.3.31</t>
    <phoneticPr fontId="14"/>
  </si>
  <si>
    <t xml:space="preserve"> ２．当初の企業立地に関する事項</t>
    <rPh sb="3" eb="5">
      <t>トウショ</t>
    </rPh>
    <phoneticPr fontId="1"/>
  </si>
  <si>
    <t>期</t>
    <rPh sb="0" eb="1">
      <t>キ</t>
    </rPh>
    <phoneticPr fontId="1"/>
  </si>
  <si>
    <t>立地形態</t>
    <rPh sb="2" eb="4">
      <t>ケイタイ</t>
    </rPh>
    <phoneticPr fontId="1"/>
  </si>
  <si>
    <t>１度目の特例増設日</t>
    <rPh sb="1" eb="2">
      <t>ド</t>
    </rPh>
    <phoneticPr fontId="1"/>
  </si>
  <si>
    <t xml:space="preserve"> ４．対象事業所の特例増設に伴う投資額</t>
    <rPh sb="9" eb="11">
      <t>トクレイ</t>
    </rPh>
    <phoneticPr fontId="1"/>
  </si>
  <si>
    <t>総　額</t>
    <rPh sb="0" eb="1">
      <t>ソウ</t>
    </rPh>
    <rPh sb="2" eb="3">
      <t>ガク</t>
    </rPh>
    <phoneticPr fontId="1"/>
  </si>
  <si>
    <t>期　間</t>
    <rPh sb="0" eb="1">
      <t>キ</t>
    </rPh>
    <rPh sb="2" eb="3">
      <t>アイダ</t>
    </rPh>
    <phoneticPr fontId="1"/>
  </si>
  <si>
    <t>円</t>
    <rPh sb="0" eb="1">
      <t>エン</t>
    </rPh>
    <phoneticPr fontId="1"/>
  </si>
  <si>
    <t>月</t>
    <rPh sb="0" eb="1">
      <t>ガツ</t>
    </rPh>
    <phoneticPr fontId="1"/>
  </si>
  <si>
    <t>～</t>
    <phoneticPr fontId="1"/>
  </si>
  <si>
    <t xml:space="preserve"> ５．基準金額以上となる固定資産及びその計上価額の確認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</si>
  <si>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t xml:space="preserve"> ３．特例増設日</t>
    <rPh sb="7" eb="8">
      <t>ビ</t>
    </rPh>
    <phoneticPr fontId="1"/>
  </si>
  <si>
    <t>固定資産の名称</t>
    <phoneticPr fontId="1"/>
  </si>
  <si>
    <t>R9下</t>
  </si>
  <si>
    <t>R10下</t>
  </si>
  <si>
    <t>R11下</t>
  </si>
  <si>
    <t>R12下</t>
  </si>
  <si>
    <t>R13下</t>
  </si>
  <si>
    <t>R14下</t>
  </si>
  <si>
    <t>R15下</t>
  </si>
  <si>
    <t>R16下</t>
  </si>
  <si>
    <t>R17下</t>
  </si>
  <si>
    <t>R10上</t>
    <rPh sb="3" eb="4">
      <t>ウエ</t>
    </rPh>
    <phoneticPr fontId="14"/>
  </si>
  <si>
    <t>R11上</t>
    <rPh sb="3" eb="4">
      <t>ウエ</t>
    </rPh>
    <phoneticPr fontId="14"/>
  </si>
  <si>
    <t>R12上</t>
    <rPh sb="3" eb="4">
      <t>ウエ</t>
    </rPh>
    <phoneticPr fontId="14"/>
  </si>
  <si>
    <t>R13上</t>
    <rPh sb="3" eb="4">
      <t>ウエ</t>
    </rPh>
    <phoneticPr fontId="14"/>
  </si>
  <si>
    <t>R14上</t>
    <rPh sb="3" eb="4">
      <t>ウエ</t>
    </rPh>
    <phoneticPr fontId="14"/>
  </si>
  <si>
    <t>R15上</t>
    <rPh sb="3" eb="4">
      <t>ウエ</t>
    </rPh>
    <phoneticPr fontId="14"/>
  </si>
  <si>
    <t>R16上</t>
    <rPh sb="3" eb="4">
      <t>ウエ</t>
    </rPh>
    <phoneticPr fontId="14"/>
  </si>
  <si>
    <t>R17上</t>
    <rPh sb="3" eb="4">
      <t>ウエ</t>
    </rPh>
    <phoneticPr fontId="14"/>
  </si>
  <si>
    <t>R18上</t>
    <rPh sb="3" eb="4">
      <t>ウエ</t>
    </rPh>
    <phoneticPr fontId="14"/>
  </si>
  <si>
    <t>R19上</t>
    <rPh sb="3" eb="4">
      <t>ウエ</t>
    </rPh>
    <phoneticPr fontId="14"/>
  </si>
  <si>
    <t>R18下</t>
  </si>
  <si>
    <t>R19下</t>
  </si>
  <si>
    <t>R20下</t>
  </si>
  <si>
    <t>R21下</t>
  </si>
  <si>
    <t>R22下</t>
  </si>
  <si>
    <t>R20上</t>
    <rPh sb="3" eb="4">
      <t>ウエ</t>
    </rPh>
    <phoneticPr fontId="14"/>
  </si>
  <si>
    <t>R21上</t>
    <rPh sb="3" eb="4">
      <t>ウエ</t>
    </rPh>
    <phoneticPr fontId="14"/>
  </si>
  <si>
    <t>R22上</t>
    <rPh sb="3" eb="4">
      <t>ウエ</t>
    </rPh>
    <phoneticPr fontId="14"/>
  </si>
  <si>
    <t>R23上</t>
    <rPh sb="3" eb="4">
      <t>ウエ</t>
    </rPh>
    <phoneticPr fontId="14"/>
  </si>
  <si>
    <t>R24上</t>
    <rPh sb="3" eb="4">
      <t>ウエ</t>
    </rPh>
    <phoneticPr fontId="14"/>
  </si>
  <si>
    <t>R25上</t>
    <rPh sb="3" eb="4">
      <t>ウエ</t>
    </rPh>
    <phoneticPr fontId="14"/>
  </si>
  <si>
    <t>R26上</t>
    <rPh sb="3" eb="4">
      <t>ウエ</t>
    </rPh>
    <phoneticPr fontId="14"/>
  </si>
  <si>
    <t>R27上</t>
    <rPh sb="3" eb="4">
      <t>ウエ</t>
    </rPh>
    <phoneticPr fontId="14"/>
  </si>
  <si>
    <t>R23下</t>
  </si>
  <si>
    <t>R24下</t>
  </si>
  <si>
    <t>R25下</t>
  </si>
  <si>
    <t>R26下</t>
  </si>
  <si>
    <t>R9.4.1 ～ R9.9.30</t>
    <phoneticPr fontId="14"/>
  </si>
  <si>
    <t>R9.10.1 ～ R10.3.31</t>
    <phoneticPr fontId="14"/>
  </si>
  <si>
    <t>R10.4.1 ～ R10.9.30</t>
    <phoneticPr fontId="14"/>
  </si>
  <si>
    <t>R10.10.1 ～ R11.3.31</t>
    <phoneticPr fontId="14"/>
  </si>
  <si>
    <t>R11.4.1 ～ R11.9.30</t>
    <phoneticPr fontId="14"/>
  </si>
  <si>
    <t>R11.10.1 ～ R12.3.31</t>
    <phoneticPr fontId="14"/>
  </si>
  <si>
    <t>R12.4.1 ～ R12.9.30</t>
    <phoneticPr fontId="14"/>
  </si>
  <si>
    <t>R12.10.1 ～ R13.3.31</t>
    <phoneticPr fontId="14"/>
  </si>
  <si>
    <t>R13.4.1 ～ R13.9.30</t>
    <phoneticPr fontId="14"/>
  </si>
  <si>
    <t>R13.10.1 ～ R14.3.31</t>
    <phoneticPr fontId="14"/>
  </si>
  <si>
    <t>R14.4.1 ～ R14.9.30</t>
    <phoneticPr fontId="14"/>
  </si>
  <si>
    <t>R14.10.1 ～ R15.3.31</t>
    <phoneticPr fontId="14"/>
  </si>
  <si>
    <t>R15.4.1 ～ R15.9.30</t>
    <phoneticPr fontId="14"/>
  </si>
  <si>
    <t>R15.10.1 ～ R16.3.31</t>
    <phoneticPr fontId="14"/>
  </si>
  <si>
    <t>R16.4.1 ～ R16.9.30</t>
    <phoneticPr fontId="14"/>
  </si>
  <si>
    <t>R16.10.1 ～ R17.3.31</t>
    <phoneticPr fontId="14"/>
  </si>
  <si>
    <t>R17.4.1 ～ R17.9.30</t>
    <phoneticPr fontId="14"/>
  </si>
  <si>
    <t>R17.10.1 ～ R18.3.31</t>
    <phoneticPr fontId="14"/>
  </si>
  <si>
    <t>R18.4.1 ～ R18.9.30</t>
    <phoneticPr fontId="14"/>
  </si>
  <si>
    <t>R18.10.1 ～ R19.3.31</t>
    <phoneticPr fontId="14"/>
  </si>
  <si>
    <t>R19.4.1 ～ R19.9.30</t>
    <phoneticPr fontId="14"/>
  </si>
  <si>
    <t>R19.10.1 ～ R20.3.31</t>
    <phoneticPr fontId="14"/>
  </si>
  <si>
    <t>R20.4.1 ～ R20.9.30</t>
    <phoneticPr fontId="14"/>
  </si>
  <si>
    <t>R20.10.1 ～ R21.3.31</t>
    <phoneticPr fontId="14"/>
  </si>
  <si>
    <t>R21.4.1 ～ R21.9.30</t>
    <phoneticPr fontId="14"/>
  </si>
  <si>
    <t>R21.10.1 ～ R22.3.31</t>
    <phoneticPr fontId="14"/>
  </si>
  <si>
    <t>R22.4.1 ～ R22.9.30</t>
    <phoneticPr fontId="14"/>
  </si>
  <si>
    <t>R22.10.1 ～ R23.3.31</t>
    <phoneticPr fontId="14"/>
  </si>
  <si>
    <t>R23.4.1 ～ R23.9.30</t>
    <phoneticPr fontId="14"/>
  </si>
  <si>
    <t>R23.10.1 ～ R24.3.31</t>
    <phoneticPr fontId="14"/>
  </si>
  <si>
    <t>R24.4.1 ～ R24.9.30</t>
    <phoneticPr fontId="14"/>
  </si>
  <si>
    <t>R24.10.1 ～ R25.3.31</t>
    <phoneticPr fontId="14"/>
  </si>
  <si>
    <t>R25.4.1 ～ R25.9.30</t>
    <phoneticPr fontId="14"/>
  </si>
  <si>
    <t>R25.10.1 ～ R26.3.31</t>
    <phoneticPr fontId="14"/>
  </si>
  <si>
    <t>R26.4.1 ～ R26.9.30</t>
    <phoneticPr fontId="14"/>
  </si>
  <si>
    <t>R26.10.1 ～ R27.3.31</t>
    <phoneticPr fontId="14"/>
  </si>
  <si>
    <t>令和</t>
    <rPh sb="0" eb="2">
      <t>レイワ</t>
    </rPh>
    <phoneticPr fontId="18"/>
  </si>
  <si>
    <t>H31上</t>
    <phoneticPr fontId="14"/>
  </si>
  <si>
    <t xml:space="preserve"> １．申請者</t>
    <rPh sb="3" eb="6">
      <t>シンセイシャ</t>
    </rPh>
    <phoneticPr fontId="1"/>
  </si>
  <si>
    <t>（様式５-１）</t>
    <phoneticPr fontId="1"/>
  </si>
  <si>
    <t>（様式５-２）</t>
    <phoneticPr fontId="5"/>
  </si>
  <si>
    <t>（様式５-３）</t>
    <rPh sb="1" eb="3">
      <t>ヨウシキ</t>
    </rPh>
    <phoneticPr fontId="2"/>
  </si>
  <si>
    <t>■ 平均契約電力、平均支払電気料金の算定</t>
    <rPh sb="2" eb="4">
      <t>ヘイキン</t>
    </rPh>
    <rPh sb="4" eb="6">
      <t>ケイヤク</t>
    </rPh>
    <rPh sb="6" eb="8">
      <t>デンリョク</t>
    </rPh>
    <rPh sb="9" eb="11">
      <t>ヘイキン</t>
    </rPh>
    <rPh sb="11" eb="13">
      <t>シハラ</t>
    </rPh>
    <rPh sb="13" eb="15">
      <t>デンキ</t>
    </rPh>
    <rPh sb="15" eb="17">
      <t>リョウキン</t>
    </rPh>
    <rPh sb="18" eb="20">
      <t>サンテイ</t>
    </rPh>
    <phoneticPr fontId="5"/>
  </si>
  <si>
    <t>　＊様式５-２の　“平均契約電力、平均支払電気料金の算定”　より</t>
    <rPh sb="2" eb="4">
      <t>ヨウシキ</t>
    </rPh>
    <rPh sb="10" eb="12">
      <t>ヘイキン</t>
    </rPh>
    <rPh sb="12" eb="14">
      <t>ケイヤク</t>
    </rPh>
    <rPh sb="14" eb="16">
      <t>デンリョク</t>
    </rPh>
    <rPh sb="17" eb="19">
      <t>ヘイキン</t>
    </rPh>
    <rPh sb="19" eb="21">
      <t>シハラ</t>
    </rPh>
    <rPh sb="21" eb="23">
      <t>デンキ</t>
    </rPh>
    <rPh sb="23" eb="25">
      <t>リョウキン</t>
    </rPh>
    <rPh sb="26" eb="28">
      <t>サンテイ</t>
    </rPh>
    <phoneticPr fontId="2"/>
  </si>
  <si>
    <t>　＊様式５-２の　“平均契約電力、平均支払電気料金の算定”　より</t>
    <rPh sb="26" eb="28">
      <t>サンテイ</t>
    </rPh>
    <phoneticPr fontId="2"/>
  </si>
  <si>
    <t>○○工場</t>
    <rPh sb="2" eb="4">
      <t>コウジョウ</t>
    </rPh>
    <phoneticPr fontId="19"/>
  </si>
  <si>
    <t>新　　設</t>
  </si>
  <si>
    <t>所　　在</t>
  </si>
  <si>
    <t>○○○昇降機</t>
    <rPh sb="3" eb="6">
      <t>ショウコウキ</t>
    </rPh>
    <phoneticPr fontId="19"/>
  </si>
  <si>
    <t>○○○包装マシン</t>
    <rPh sb="3" eb="5">
      <t>ホウソウ</t>
    </rPh>
    <phoneticPr fontId="19"/>
  </si>
  <si>
    <t>○○工場内北側</t>
    <rPh sb="2" eb="4">
      <t>コウジョウ</t>
    </rPh>
    <rPh sb="4" eb="5">
      <t>ナイ</t>
    </rPh>
    <rPh sb="5" eb="7">
      <t>キタガワ</t>
    </rPh>
    <phoneticPr fontId="19"/>
  </si>
  <si>
    <t>○○支援事業補助金</t>
    <rPh sb="2" eb="4">
      <t>シエン</t>
    </rPh>
    <rPh sb="4" eb="6">
      <t>ジギョウ</t>
    </rPh>
    <rPh sb="6" eb="9">
      <t>ホジョキン</t>
    </rPh>
    <phoneticPr fontId="19"/>
  </si>
  <si>
    <t>R3下</t>
  </si>
  <si>
    <t>R4上</t>
  </si>
  <si>
    <t>R4下</t>
  </si>
  <si>
    <t>R5上</t>
  </si>
  <si>
    <t>R5下</t>
  </si>
  <si>
    <t>R6下</t>
  </si>
  <si>
    <t>年度</t>
    <rPh sb="1" eb="2">
      <t>ド</t>
    </rPh>
    <phoneticPr fontId="6"/>
  </si>
  <si>
    <t>令和</t>
  </si>
  <si>
    <t>令和</t>
    <rPh sb="0" eb="2">
      <t>レイワ</t>
    </rPh>
    <phoneticPr fontId="19"/>
  </si>
  <si>
    <t>令和</t>
    <rPh sb="0" eb="2">
      <t>レイワ</t>
    </rPh>
    <phoneticPr fontId="6"/>
  </si>
  <si>
    <t>R7上</t>
  </si>
  <si>
    <t>R7.1</t>
    <phoneticPr fontId="19"/>
  </si>
  <si>
    <t>契約種別</t>
    <rPh sb="0" eb="1">
      <t>チギリ</t>
    </rPh>
    <rPh sb="1" eb="2">
      <t>ヤク</t>
    </rPh>
    <rPh sb="2" eb="3">
      <t>シュ</t>
    </rPh>
    <rPh sb="3" eb="4">
      <t>ベツ</t>
    </rPh>
    <phoneticPr fontId="1"/>
  </si>
  <si>
    <t>請求金額(a)</t>
    <rPh sb="0" eb="2">
      <t>セイキュウ</t>
    </rPh>
    <rPh sb="2" eb="4">
      <t>キンガク</t>
    </rPh>
    <phoneticPr fontId="1"/>
  </si>
  <si>
    <t>合　　　計</t>
    <rPh sb="0" eb="1">
      <t>ゴウ</t>
    </rPh>
    <rPh sb="4" eb="5">
      <t>ケイ</t>
    </rPh>
    <phoneticPr fontId="1"/>
  </si>
  <si>
    <t>支払期日</t>
    <rPh sb="0" eb="2">
      <t>シハラ</t>
    </rPh>
    <rPh sb="2" eb="4">
      <t>キジツ</t>
    </rPh>
    <phoneticPr fontId="1"/>
  </si>
  <si>
    <t>延滞利息
契約超過金等</t>
    <rPh sb="0" eb="2">
      <t>エンタイ</t>
    </rPh>
    <rPh sb="2" eb="4">
      <t>リソク</t>
    </rPh>
    <rPh sb="5" eb="7">
      <t>ケイヤク</t>
    </rPh>
    <rPh sb="7" eb="9">
      <t>チョウカ</t>
    </rPh>
    <rPh sb="9" eb="10">
      <t>キン</t>
    </rPh>
    <rPh sb="10" eb="11">
      <t>トウ</t>
    </rPh>
    <phoneticPr fontId="1"/>
  </si>
  <si>
    <t>・特例増設日の属する月に支払った分を含む過去１年間の実績を記入してください。</t>
    <rPh sb="1" eb="3">
      <t>トクレイ</t>
    </rPh>
    <rPh sb="3" eb="5">
      <t>ゾウセツ</t>
    </rPh>
    <rPh sb="5" eb="6">
      <t>ビ</t>
    </rPh>
    <rPh sb="7" eb="8">
      <t>ゾク</t>
    </rPh>
    <rPh sb="10" eb="11">
      <t>ツキ</t>
    </rPh>
    <rPh sb="12" eb="14">
      <t>シハラ</t>
    </rPh>
    <rPh sb="16" eb="17">
      <t>ブン</t>
    </rPh>
    <rPh sb="18" eb="19">
      <t>フク</t>
    </rPh>
    <rPh sb="20" eb="22">
      <t>カコ</t>
    </rPh>
    <rPh sb="23" eb="25">
      <t>ネンカン</t>
    </rPh>
    <rPh sb="26" eb="28">
      <t>ジッセキ</t>
    </rPh>
    <rPh sb="29" eb="31">
      <t>キニュウ</t>
    </rPh>
    <phoneticPr fontId="1"/>
  </si>
  <si>
    <t>・契約種別が複数ある場合、別途電力契約ごとに集計表を作成して各月分ごとに合算して記入してください。</t>
    <rPh sb="1" eb="3">
      <t>ケイヤク</t>
    </rPh>
    <rPh sb="3" eb="5">
      <t>シュベツ</t>
    </rPh>
    <rPh sb="6" eb="8">
      <t>フクスウ</t>
    </rPh>
    <rPh sb="10" eb="12">
      <t>バアイ</t>
    </rPh>
    <rPh sb="13" eb="15">
      <t>ベット</t>
    </rPh>
    <rPh sb="15" eb="17">
      <t>デンリョク</t>
    </rPh>
    <rPh sb="17" eb="19">
      <t>ケイヤク</t>
    </rPh>
    <rPh sb="22" eb="24">
      <t>シュウケイ</t>
    </rPh>
    <rPh sb="24" eb="25">
      <t>ヒョウ</t>
    </rPh>
    <rPh sb="26" eb="28">
      <t>サクセイ</t>
    </rPh>
    <rPh sb="30" eb="31">
      <t>カク</t>
    </rPh>
    <rPh sb="31" eb="32">
      <t>ツキ</t>
    </rPh>
    <rPh sb="32" eb="33">
      <t>ブン</t>
    </rPh>
    <rPh sb="36" eb="38">
      <t>ガッサン</t>
    </rPh>
    <rPh sb="40" eb="42">
      <t>キニュウ</t>
    </rPh>
    <phoneticPr fontId="1"/>
  </si>
  <si>
    <t>(kW)</t>
    <phoneticPr fontId="1"/>
  </si>
  <si>
    <t>実支払料金(a-b-c)</t>
    <rPh sb="0" eb="3">
      <t>ジツシハライ</t>
    </rPh>
    <rPh sb="3" eb="5">
      <t>リョウキン</t>
    </rPh>
    <phoneticPr fontId="1"/>
  </si>
  <si>
    <t>税抜料金(a-b)</t>
    <rPh sb="0" eb="2">
      <t>ゼイヌキ</t>
    </rPh>
    <rPh sb="2" eb="4">
      <t>リョウキン</t>
    </rPh>
    <phoneticPr fontId="1"/>
  </si>
  <si>
    <t>その他料金(c)</t>
    <rPh sb="2" eb="3">
      <t>タ</t>
    </rPh>
    <rPh sb="3" eb="5">
      <t>リョウキン</t>
    </rPh>
    <phoneticPr fontId="1"/>
  </si>
  <si>
    <t>消費税等(b)</t>
    <rPh sb="0" eb="3">
      <t>ショウヒゼイ</t>
    </rPh>
    <rPh sb="3" eb="4">
      <t>トウ</t>
    </rPh>
    <phoneticPr fontId="1"/>
  </si>
  <si>
    <t>料金記入欄は「請求金額」「消費税等」「その他料金」の順に入力してください</t>
  </si>
  <si>
    <t>日</t>
    <rPh sb="0" eb="1">
      <t>ニチ</t>
    </rPh>
    <phoneticPr fontId="6"/>
  </si>
  <si>
    <t>Ｂ．圧縮額
（補助金充当額）</t>
    <rPh sb="2" eb="4">
      <t>アッシュク</t>
    </rPh>
    <rPh sb="4" eb="5">
      <t>ガク</t>
    </rPh>
    <rPh sb="7" eb="10">
      <t>ホジョキン</t>
    </rPh>
    <rPh sb="10" eb="12">
      <t>ジュウトウ</t>
    </rPh>
    <rPh sb="12" eb="13">
      <t>ガク</t>
    </rPh>
    <phoneticPr fontId="1"/>
  </si>
  <si>
    <t>設置場所</t>
    <phoneticPr fontId="6"/>
  </si>
  <si>
    <t>※補助金充当の場合は
補助金名称を記入　</t>
    <phoneticPr fontId="6"/>
  </si>
  <si>
    <t>・ 対象期間内に取得した固定資産の取得価額の合計を「総額」欄に記入してください。固定資産に圧縮記帳を適用する（予定も含む）場合は圧縮記帳後の価額となります。</t>
    <rPh sb="2" eb="4">
      <t>タイショウ</t>
    </rPh>
    <rPh sb="4" eb="6">
      <t>キカン</t>
    </rPh>
    <rPh sb="6" eb="7">
      <t>ナイ</t>
    </rPh>
    <rPh sb="8" eb="10">
      <t>シュトク</t>
    </rPh>
    <rPh sb="12" eb="14">
      <t>コテイ</t>
    </rPh>
    <rPh sb="14" eb="16">
      <t>シサン</t>
    </rPh>
    <rPh sb="17" eb="19">
      <t>シュトク</t>
    </rPh>
    <rPh sb="19" eb="21">
      <t>カガク</t>
    </rPh>
    <rPh sb="22" eb="24">
      <t>ゴウケイ</t>
    </rPh>
    <rPh sb="26" eb="28">
      <t>ソウガク</t>
    </rPh>
    <rPh sb="29" eb="30">
      <t>ラン</t>
    </rPh>
    <rPh sb="31" eb="33">
      <t>キニュウ</t>
    </rPh>
    <rPh sb="40" eb="42">
      <t>コテイ</t>
    </rPh>
    <rPh sb="42" eb="44">
      <t>シサン</t>
    </rPh>
    <rPh sb="45" eb="47">
      <t>アッシュク</t>
    </rPh>
    <rPh sb="47" eb="49">
      <t>キチョウ</t>
    </rPh>
    <rPh sb="50" eb="52">
      <t>テキヨウ</t>
    </rPh>
    <rPh sb="55" eb="57">
      <t>ヨテイ</t>
    </rPh>
    <rPh sb="58" eb="59">
      <t>フク</t>
    </rPh>
    <rPh sb="61" eb="63">
      <t>バアイ</t>
    </rPh>
    <rPh sb="64" eb="66">
      <t>アッシュク</t>
    </rPh>
    <rPh sb="66" eb="68">
      <t>キチョウ</t>
    </rPh>
    <rPh sb="68" eb="69">
      <t>ゴ</t>
    </rPh>
    <rPh sb="70" eb="72">
      <t>カガク</t>
    </rPh>
    <phoneticPr fontId="1"/>
  </si>
  <si>
    <t>・ 対象期間とは原則として企業立地日が属する半期となります。該当する対象期間を「期間」欄に記入してください。</t>
    <rPh sb="2" eb="4">
      <t>タイショウ</t>
    </rPh>
    <rPh sb="4" eb="6">
      <t>キカン</t>
    </rPh>
    <rPh sb="8" eb="10">
      <t>ゲンソク</t>
    </rPh>
    <rPh sb="13" eb="15">
      <t>キギョウ</t>
    </rPh>
    <rPh sb="15" eb="17">
      <t>リッチ</t>
    </rPh>
    <rPh sb="17" eb="18">
      <t>ビ</t>
    </rPh>
    <rPh sb="19" eb="20">
      <t>ゾク</t>
    </rPh>
    <rPh sb="22" eb="24">
      <t>ハンキ</t>
    </rPh>
    <rPh sb="30" eb="32">
      <t>ガイトウ</t>
    </rPh>
    <rPh sb="34" eb="36">
      <t>タイショウ</t>
    </rPh>
    <rPh sb="36" eb="38">
      <t>キカン</t>
    </rPh>
    <rPh sb="40" eb="42">
      <t>キカン</t>
    </rPh>
    <rPh sb="43" eb="44">
      <t>ラン</t>
    </rPh>
    <rPh sb="45" eb="47">
      <t>キニュウ</t>
    </rPh>
    <phoneticPr fontId="19"/>
  </si>
  <si>
    <t>・ 総額の対象となる固定資産が記載された固定資産台帳の写しを添付してください。総額に含まれる固定資産にはラインマーカー等で印を付してください。</t>
    <rPh sb="2" eb="4">
      <t>ソウガク</t>
    </rPh>
    <rPh sb="5" eb="7">
      <t>タイショウ</t>
    </rPh>
    <rPh sb="10" eb="12">
      <t>コテイ</t>
    </rPh>
    <rPh sb="12" eb="14">
      <t>シサン</t>
    </rPh>
    <rPh sb="15" eb="17">
      <t>キサイ</t>
    </rPh>
    <rPh sb="20" eb="22">
      <t>コテイ</t>
    </rPh>
    <rPh sb="22" eb="24">
      <t>シサン</t>
    </rPh>
    <rPh sb="24" eb="26">
      <t>ダイチョウ</t>
    </rPh>
    <rPh sb="27" eb="28">
      <t>ウツ</t>
    </rPh>
    <rPh sb="30" eb="32">
      <t>テンプ</t>
    </rPh>
    <rPh sb="39" eb="41">
      <t>ソウガク</t>
    </rPh>
    <rPh sb="42" eb="43">
      <t>フク</t>
    </rPh>
    <rPh sb="63" eb="64">
      <t>フ</t>
    </rPh>
    <phoneticPr fontId="1"/>
  </si>
  <si>
    <t>・ ４．で記入した総額に含まれる固定資産のうち、「C.固定資産計上価額」欄の合計が所在・隣接の区分による基準金額以上となるよう固定資産を記入してください。</t>
    <rPh sb="5" eb="7">
      <t>キニュウ</t>
    </rPh>
    <rPh sb="9" eb="11">
      <t>ソウガク</t>
    </rPh>
    <rPh sb="12" eb="13">
      <t>フク</t>
    </rPh>
    <rPh sb="16" eb="18">
      <t>コテイ</t>
    </rPh>
    <rPh sb="18" eb="20">
      <t>シサン</t>
    </rPh>
    <rPh sb="27" eb="29">
      <t>コテイ</t>
    </rPh>
    <rPh sb="29" eb="31">
      <t>シサン</t>
    </rPh>
    <rPh sb="31" eb="33">
      <t>ケイジョウ</t>
    </rPh>
    <rPh sb="33" eb="35">
      <t>カガク</t>
    </rPh>
    <rPh sb="36" eb="37">
      <t>ラン</t>
    </rPh>
    <rPh sb="38" eb="40">
      <t>ゴウケイ</t>
    </rPh>
    <rPh sb="63" eb="65">
      <t>コテイ</t>
    </rPh>
    <rPh sb="65" eb="67">
      <t>シサン</t>
    </rPh>
    <rPh sb="68" eb="70">
      <t>キニュウ</t>
    </rPh>
    <phoneticPr fontId="1"/>
  </si>
  <si>
    <r>
      <t>・ 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2" eb="4">
      <t>コテイ</t>
    </rPh>
    <rPh sb="4" eb="6">
      <t>シサン</t>
    </rPh>
    <rPh sb="7" eb="9">
      <t>アッシュク</t>
    </rPh>
    <rPh sb="9" eb="11">
      <t>キチョウ</t>
    </rPh>
    <rPh sb="12" eb="14">
      <t>テキヨウ</t>
    </rPh>
    <rPh sb="17" eb="19">
      <t>ヨテイ</t>
    </rPh>
    <rPh sb="20" eb="21">
      <t>フク</t>
    </rPh>
    <rPh sb="23" eb="25">
      <t>バアイ</t>
    </rPh>
    <rPh sb="29" eb="31">
      <t>アッシュク</t>
    </rPh>
    <rPh sb="31" eb="32">
      <t>ガク</t>
    </rPh>
    <rPh sb="33" eb="34">
      <t>ラン</t>
    </rPh>
    <rPh sb="35" eb="37">
      <t>アッシュク</t>
    </rPh>
    <rPh sb="37" eb="38">
      <t>ガク</t>
    </rPh>
    <rPh sb="39" eb="42">
      <t>ホジョキン</t>
    </rPh>
    <rPh sb="42" eb="44">
      <t>ジュウトウ</t>
    </rPh>
    <rPh sb="44" eb="45">
      <t>ガク</t>
    </rPh>
    <rPh sb="47" eb="49">
      <t>キニュウ</t>
    </rPh>
    <rPh sb="56" eb="58">
      <t>アッシュク</t>
    </rPh>
    <rPh sb="58" eb="60">
      <t>キチョウ</t>
    </rPh>
    <rPh sb="61" eb="63">
      <t>テキヨウ</t>
    </rPh>
    <rPh sb="71" eb="73">
      <t>テキヨウ</t>
    </rPh>
    <rPh sb="73" eb="75">
      <t>ヨテイ</t>
    </rPh>
    <phoneticPr fontId="1"/>
  </si>
  <si>
    <t>・ 「Ａ．取得価額」から「Ｂ．圧縮額」を差引いた額が「Ｃ．固定資産計上価額」となります。</t>
    <phoneticPr fontId="6"/>
  </si>
  <si>
    <t>・ この表に記入した固定資産の経理処理書類の写しを添付してください。経理処理書類とは、契約書、請求書、領収書等です。</t>
    <rPh sb="10" eb="12">
      <t>コテイ</t>
    </rPh>
    <rPh sb="12" eb="14">
      <t>シサン</t>
    </rPh>
    <rPh sb="34" eb="36">
      <t>ケイリ</t>
    </rPh>
    <rPh sb="36" eb="38">
      <t>ショリ</t>
    </rPh>
    <rPh sb="38" eb="40">
      <t>ショルイ</t>
    </rPh>
    <rPh sb="43" eb="46">
      <t>ケイヤクショ</t>
    </rPh>
    <rPh sb="47" eb="50">
      <t>セイキュウショ</t>
    </rPh>
    <rPh sb="51" eb="54">
      <t>リョウシュウショ</t>
    </rPh>
    <rPh sb="54" eb="55">
      <t>トウ</t>
    </rPh>
    <phoneticPr fontId="1"/>
  </si>
  <si>
    <t>・ 国や自治体の補助金によって固定資産に圧縮記帳を適用する（予定も含む）場合、その補助金の交付申請書、交付決定通知書、補助率が記載されている関係書類の写しを添付してください。</t>
    <rPh sb="2" eb="3">
      <t>クニ</t>
    </rPh>
    <rPh sb="4" eb="7">
      <t>ジチタイ</t>
    </rPh>
    <rPh sb="8" eb="11">
      <t>ホジョキン</t>
    </rPh>
    <rPh sb="41" eb="44">
      <t>ホジョキン</t>
    </rPh>
    <rPh sb="45" eb="47">
      <t>コウフ</t>
    </rPh>
    <rPh sb="47" eb="50">
      <t>シンセイショ</t>
    </rPh>
    <rPh sb="51" eb="53">
      <t>コウフ</t>
    </rPh>
    <rPh sb="53" eb="55">
      <t>ケッテイ</t>
    </rPh>
    <rPh sb="55" eb="58">
      <t>ツウチショ</t>
    </rPh>
    <rPh sb="59" eb="62">
      <t>ホジョリツ</t>
    </rPh>
    <rPh sb="63" eb="65">
      <t>キサイ</t>
    </rPh>
    <rPh sb="70" eb="72">
      <t>カンケイ</t>
    </rPh>
    <rPh sb="72" eb="74">
      <t>ショルイ</t>
    </rPh>
    <rPh sb="75" eb="76">
      <t>ウツ</t>
    </rPh>
    <rPh sb="78" eb="80">
      <t>テンプ</t>
    </rPh>
    <phoneticPr fontId="1"/>
  </si>
  <si>
    <t>合　　計</t>
    <rPh sb="0" eb="1">
      <t>ゴウ</t>
    </rPh>
    <rPh sb="3" eb="4">
      <t>ケイ</t>
    </rPh>
    <phoneticPr fontId="1"/>
  </si>
  <si>
    <t>始　期</t>
    <rPh sb="0" eb="1">
      <t>ハジ</t>
    </rPh>
    <phoneticPr fontId="2"/>
  </si>
  <si>
    <t>ＰＡ、ＰＢの大きい方</t>
    <rPh sb="6" eb="7">
      <t>オオ</t>
    </rPh>
    <phoneticPr fontId="18"/>
  </si>
  <si>
    <t>ＣＡ、ＣＢの大きい方</t>
    <rPh sb="6" eb="7">
      <t>オオ</t>
    </rPh>
    <phoneticPr fontId="18"/>
  </si>
  <si>
    <t>ＬＡ、ＬＢの大きい方</t>
    <rPh sb="6" eb="7">
      <t>オオ</t>
    </rPh>
    <phoneticPr fontId="18"/>
  </si>
  <si>
    <t>（１）基礎契約電力の決定</t>
    <rPh sb="3" eb="5">
      <t>キソ</t>
    </rPh>
    <rPh sb="5" eb="7">
      <t>ケイヤク</t>
    </rPh>
    <rPh sb="7" eb="9">
      <t>デンリョク</t>
    </rPh>
    <rPh sb="10" eb="12">
      <t>ケッテイ</t>
    </rPh>
    <phoneticPr fontId="2"/>
  </si>
  <si>
    <t>（２）基礎電気料金の決定</t>
    <rPh sb="3" eb="5">
      <t>キソ</t>
    </rPh>
    <rPh sb="5" eb="7">
      <t>デンキ</t>
    </rPh>
    <rPh sb="7" eb="9">
      <t>リョウキン</t>
    </rPh>
    <rPh sb="10" eb="12">
      <t>ケッテイ</t>
    </rPh>
    <phoneticPr fontId="2"/>
  </si>
  <si>
    <t>（３）基礎雇用者数の決定</t>
    <rPh sb="5" eb="8">
      <t>コヨウシャ</t>
    </rPh>
    <rPh sb="8" eb="9">
      <t>スウ</t>
    </rPh>
    <rPh sb="10" eb="12">
      <t>ケッテイ</t>
    </rPh>
    <phoneticPr fontId="2"/>
  </si>
  <si>
    <t>月平均契約電力（ｋＷ）</t>
    <rPh sb="0" eb="1">
      <t>ツキ</t>
    </rPh>
    <rPh sb="1" eb="3">
      <t>ヘイキン</t>
    </rPh>
    <rPh sb="3" eb="5">
      <t>ケイヤク</t>
    </rPh>
    <rPh sb="5" eb="7">
      <t>デンリョク</t>
    </rPh>
    <phoneticPr fontId="1"/>
  </si>
  <si>
    <t>月平均支払電気料金（円）</t>
    <rPh sb="0" eb="1">
      <t>ツキ</t>
    </rPh>
    <phoneticPr fontId="2"/>
  </si>
  <si>
    <t>期末雇用者数（人）</t>
    <phoneticPr fontId="18"/>
  </si>
  <si>
    <t>企業立地日/特例増設日</t>
    <rPh sb="0" eb="5">
      <t>キギョウリッチビ</t>
    </rPh>
    <rPh sb="6" eb="11">
      <t>トクレイゾウセツビ</t>
    </rPh>
    <phoneticPr fontId="1"/>
  </si>
  <si>
    <t>■ 当初の企業立地日（１度目の特例増設日）の属する半期から当該特例増設日が属する半期までの状況</t>
    <rPh sb="2" eb="4">
      <t>トウショ</t>
    </rPh>
    <rPh sb="5" eb="7">
      <t>キギョウ</t>
    </rPh>
    <rPh sb="7" eb="9">
      <t>リッチ</t>
    </rPh>
    <rPh sb="9" eb="10">
      <t>ビ</t>
    </rPh>
    <rPh sb="12" eb="14">
      <t>ドメ</t>
    </rPh>
    <rPh sb="15" eb="20">
      <t>トクレイゾウセツビ</t>
    </rPh>
    <rPh sb="22" eb="23">
      <t>ゾク</t>
    </rPh>
    <rPh sb="25" eb="27">
      <t>ハンキ</t>
    </rPh>
    <rPh sb="29" eb="31">
      <t>トウガイ</t>
    </rPh>
    <rPh sb="31" eb="33">
      <t>トクレイ</t>
    </rPh>
    <rPh sb="33" eb="35">
      <t>ゾウセツ</t>
    </rPh>
    <rPh sb="35" eb="36">
      <t>ヒ</t>
    </rPh>
    <rPh sb="37" eb="38">
      <t>ゾク</t>
    </rPh>
    <rPh sb="40" eb="42">
      <t>ハンキ</t>
    </rPh>
    <rPh sb="45" eb="47">
      <t>ジョウキョウ</t>
    </rPh>
    <phoneticPr fontId="2"/>
  </si>
  <si>
    <t>当初の企業立地日（１度目の特例増設日）の属する半期の翌半期から当該特例増設日が属する半期の前の半期までの期間の各半期の平均支払電気料金のうち最大のもの</t>
    <rPh sb="0" eb="2">
      <t>トウショ</t>
    </rPh>
    <rPh sb="3" eb="5">
      <t>キギョウ</t>
    </rPh>
    <rPh sb="5" eb="7">
      <t>リッチ</t>
    </rPh>
    <rPh sb="7" eb="8">
      <t>ビ</t>
    </rPh>
    <rPh sb="10" eb="12">
      <t>ドメ</t>
    </rPh>
    <rPh sb="13" eb="15">
      <t>トクレイ</t>
    </rPh>
    <rPh sb="15" eb="17">
      <t>ゾウセツ</t>
    </rPh>
    <rPh sb="17" eb="18">
      <t>ヒ</t>
    </rPh>
    <rPh sb="20" eb="21">
      <t>ゾク</t>
    </rPh>
    <rPh sb="23" eb="25">
      <t>ハンキ</t>
    </rPh>
    <rPh sb="26" eb="27">
      <t>ヨク</t>
    </rPh>
    <rPh sb="27" eb="29">
      <t>ハンキ</t>
    </rPh>
    <rPh sb="31" eb="33">
      <t>トウガイ</t>
    </rPh>
    <rPh sb="33" eb="35">
      <t>トクレイ</t>
    </rPh>
    <rPh sb="35" eb="37">
      <t>ゾウセツ</t>
    </rPh>
    <rPh sb="37" eb="38">
      <t>ヒ</t>
    </rPh>
    <rPh sb="39" eb="40">
      <t>ゾク</t>
    </rPh>
    <rPh sb="42" eb="44">
      <t>ハンキ</t>
    </rPh>
    <rPh sb="45" eb="46">
      <t>マエ</t>
    </rPh>
    <rPh sb="47" eb="49">
      <t>ハンキ</t>
    </rPh>
    <rPh sb="52" eb="54">
      <t>キカン</t>
    </rPh>
    <rPh sb="55" eb="56">
      <t>カク</t>
    </rPh>
    <rPh sb="56" eb="58">
      <t>ハンキ</t>
    </rPh>
    <rPh sb="59" eb="61">
      <t>ヘイキン</t>
    </rPh>
    <rPh sb="61" eb="63">
      <t>シハライ</t>
    </rPh>
    <rPh sb="63" eb="65">
      <t>デンキ</t>
    </rPh>
    <rPh sb="65" eb="67">
      <t>リョウキン</t>
    </rPh>
    <rPh sb="70" eb="72">
      <t>サイダイ</t>
    </rPh>
    <phoneticPr fontId="1"/>
  </si>
  <si>
    <t>当初の企業立地日（１度目の特例増設日）の属する半期の翌半期から当該特例増設日が属する半期の前の半期までの期間の各半期の平均契約電力のうち最大のもの</t>
    <rPh sb="0" eb="2">
      <t>トウショ</t>
    </rPh>
    <rPh sb="3" eb="5">
      <t>キギョウ</t>
    </rPh>
    <rPh sb="5" eb="7">
      <t>リッチ</t>
    </rPh>
    <rPh sb="7" eb="8">
      <t>ビ</t>
    </rPh>
    <rPh sb="10" eb="12">
      <t>ドメ</t>
    </rPh>
    <rPh sb="13" eb="15">
      <t>トクレイ</t>
    </rPh>
    <rPh sb="15" eb="17">
      <t>ゾウセツ</t>
    </rPh>
    <rPh sb="17" eb="18">
      <t>ヒ</t>
    </rPh>
    <rPh sb="20" eb="21">
      <t>ゾク</t>
    </rPh>
    <rPh sb="23" eb="25">
      <t>ハンキ</t>
    </rPh>
    <rPh sb="26" eb="27">
      <t>ヨク</t>
    </rPh>
    <rPh sb="27" eb="29">
      <t>ハンキ</t>
    </rPh>
    <rPh sb="31" eb="33">
      <t>トウガイ</t>
    </rPh>
    <rPh sb="33" eb="35">
      <t>トクレイ</t>
    </rPh>
    <rPh sb="35" eb="37">
      <t>ゾウセツ</t>
    </rPh>
    <rPh sb="37" eb="38">
      <t>ヒ</t>
    </rPh>
    <rPh sb="39" eb="40">
      <t>ゾク</t>
    </rPh>
    <rPh sb="42" eb="44">
      <t>ハンキ</t>
    </rPh>
    <rPh sb="45" eb="46">
      <t>マエ</t>
    </rPh>
    <rPh sb="47" eb="49">
      <t>ハンキ</t>
    </rPh>
    <rPh sb="52" eb="54">
      <t>キカン</t>
    </rPh>
    <rPh sb="55" eb="56">
      <t>カク</t>
    </rPh>
    <rPh sb="56" eb="58">
      <t>ハンキ</t>
    </rPh>
    <rPh sb="59" eb="61">
      <t>ヘイキン</t>
    </rPh>
    <rPh sb="61" eb="63">
      <t>ケイヤク</t>
    </rPh>
    <rPh sb="63" eb="65">
      <t>デンリョク</t>
    </rPh>
    <rPh sb="68" eb="70">
      <t>サイダイ</t>
    </rPh>
    <phoneticPr fontId="1"/>
  </si>
  <si>
    <t>当初の企業立地日（１度目の特例増設日）の属する半期の翌半期から当該特例増設日が属する半期の前の半期までの期間の各半期末日の雇用者数のうち最大の雇用者数</t>
    <rPh sb="10" eb="12">
      <t>ドメ</t>
    </rPh>
    <phoneticPr fontId="1"/>
  </si>
  <si>
    <r>
      <rPr>
        <b/>
        <sz val="11"/>
        <rFont val="ＭＳ Ｐ明朝"/>
        <family val="1"/>
        <charset val="128"/>
      </rPr>
      <t xml:space="preserve">◎ </t>
    </r>
    <r>
      <rPr>
        <b/>
        <sz val="10"/>
        <rFont val="ＭＳ Ｐ明朝"/>
        <family val="1"/>
        <charset val="128"/>
      </rPr>
      <t>基礎値の算定（記号ＰＡとＰＢの大きい方、ＣＡとＣＢの大きい方、ＬＡとＬＢの大きい方の数値が基礎値となります）</t>
    </r>
    <rPh sb="2" eb="4">
      <t>キソ</t>
    </rPh>
    <rPh sb="4" eb="5">
      <t>チ</t>
    </rPh>
    <rPh sb="6" eb="8">
      <t>サンテイ</t>
    </rPh>
    <phoneticPr fontId="2"/>
  </si>
  <si>
    <t>・企業立地日（２度目の特例増設が行われている場合においては１度目の特例増設日）の属する半期の翌半期開始日以降１３年間を経過した後の特例増設の場合</t>
    <rPh sb="8" eb="10">
      <t>ドメ</t>
    </rPh>
    <rPh sb="11" eb="13">
      <t>トクレイ</t>
    </rPh>
    <rPh sb="13" eb="15">
      <t>ゾウセツ</t>
    </rPh>
    <rPh sb="16" eb="17">
      <t>オコナ</t>
    </rPh>
    <rPh sb="22" eb="24">
      <t>バアイ</t>
    </rPh>
    <rPh sb="30" eb="32">
      <t>ドメ</t>
    </rPh>
    <rPh sb="33" eb="38">
      <t>トクレイゾウセツビ</t>
    </rPh>
    <rPh sb="49" eb="52">
      <t>カイシビ</t>
    </rPh>
    <rPh sb="57" eb="58">
      <t>カン</t>
    </rPh>
    <rPh sb="65" eb="69">
      <t>トクレイゾウセツ</t>
    </rPh>
    <rPh sb="70" eb="72">
      <t>バアイ</t>
    </rPh>
    <phoneticPr fontId="2"/>
  </si>
  <si>
    <t>・当初の企業立地では旧制度が適用され、その後１度目の特例増設の場合</t>
    <rPh sb="1" eb="3">
      <t>トウショ</t>
    </rPh>
    <rPh sb="4" eb="6">
      <t>キギョウ</t>
    </rPh>
    <rPh sb="6" eb="8">
      <t>リッチ</t>
    </rPh>
    <rPh sb="10" eb="11">
      <t>キュウ</t>
    </rPh>
    <rPh sb="11" eb="13">
      <t>セイド</t>
    </rPh>
    <rPh sb="14" eb="16">
      <t>テキヨウ</t>
    </rPh>
    <rPh sb="21" eb="22">
      <t>アト</t>
    </rPh>
    <rPh sb="23" eb="24">
      <t>ド</t>
    </rPh>
    <rPh sb="24" eb="25">
      <t>メ</t>
    </rPh>
    <rPh sb="26" eb="28">
      <t>トクレイ</t>
    </rPh>
    <rPh sb="28" eb="30">
      <t>ゾウセツ</t>
    </rPh>
    <rPh sb="31" eb="33">
      <t>バアイ</t>
    </rPh>
    <phoneticPr fontId="2"/>
  </si>
  <si>
    <t>半期区分欄に当初の企業立地日（１度目の特例増設日）の属する半期から当該特例増設日が属する半期までを記入し、てください。なお、下記に該当する場合は記入不要です。</t>
    <rPh sb="0" eb="2">
      <t>ハンキ</t>
    </rPh>
    <rPh sb="2" eb="4">
      <t>クブン</t>
    </rPh>
    <rPh sb="4" eb="5">
      <t>ラン</t>
    </rPh>
    <rPh sb="49" eb="51">
      <t>キニュウ</t>
    </rPh>
    <rPh sb="62" eb="64">
      <t>カキ</t>
    </rPh>
    <rPh sb="65" eb="67">
      <t>ガイトウ</t>
    </rPh>
    <rPh sb="69" eb="71">
      <t>バアイ</t>
    </rPh>
    <rPh sb="72" eb="76">
      <t>キニュウフヨウ</t>
    </rPh>
    <phoneticPr fontId="19"/>
  </si>
  <si>
    <t>株式会社　○○</t>
    <rPh sb="0" eb="4">
      <t>カブシキガイシャ</t>
    </rPh>
    <phoneticPr fontId="19"/>
  </si>
  <si>
    <t>上</t>
  </si>
  <si>
    <t>○○工場内東側</t>
    <rPh sb="2" eb="5">
      <t>コウジョウナイ</t>
    </rPh>
    <rPh sb="5" eb="7">
      <t>ヒガシガワ</t>
    </rPh>
    <phoneticPr fontId="19"/>
  </si>
  <si>
    <t>高圧電力</t>
    <rPh sb="0" eb="4">
      <t>コウアツデンリョク</t>
    </rPh>
    <phoneticPr fontId="19"/>
  </si>
  <si>
    <t>R6.11</t>
    <phoneticPr fontId="19"/>
  </si>
  <si>
    <t>企業立地日</t>
    <rPh sb="0" eb="5">
      <t>キギョウリッチビ</t>
    </rPh>
    <phoneticPr fontId="19"/>
  </si>
  <si>
    <t>R6上</t>
  </si>
  <si>
    <t>R7下</t>
  </si>
  <si>
    <t>特例増設日（１度目）</t>
    <rPh sb="0" eb="2">
      <t>トクレイ</t>
    </rPh>
    <rPh sb="2" eb="5">
      <t>ゾウセツビ</t>
    </rPh>
    <rPh sb="7" eb="9">
      <t>ドメ</t>
    </rPh>
    <phoneticPr fontId="19"/>
  </si>
  <si>
    <t>3　月　31　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</si>
</sst>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9">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8"/>
      <name val="ＭＳ Ｐ明朝"/>
      <family val="1"/>
      <charset val="128"/>
    </font>
    <font>
      <sz val="6"/>
      <name val="ＭＳ Ｐゴシック"/>
      <family val="3"/>
      <charset val="128"/>
    </font>
    <font>
      <u/>
      <sz val="10"/>
      <name val="ＭＳ Ｐ明朝"/>
      <family val="1"/>
      <charset val="128"/>
    </font>
    <font>
      <b/>
      <sz val="16"/>
      <name val="ＭＳ Ｐ明朝"/>
      <family val="1"/>
      <charset val="128"/>
    </font>
    <font>
      <b/>
      <sz val="14"/>
      <name val="ＭＳ Ｐ明朝"/>
      <family val="1"/>
      <charset val="128"/>
    </font>
    <font>
      <sz val="6"/>
      <name val="ＭＳ Ｐゴシック"/>
      <family val="3"/>
      <charset val="128"/>
    </font>
    <font>
      <sz val="6"/>
      <name val="ＭＳ Ｐゴシック"/>
      <family val="3"/>
      <charset val="128"/>
      <scheme val="minor"/>
    </font>
    <font>
      <u/>
      <sz val="9"/>
      <name val="ＭＳ Ｐ明朝"/>
      <family val="1"/>
      <charset val="128"/>
    </font>
    <font>
      <b/>
      <sz val="11"/>
      <name val="ＭＳ Ｐ明朝"/>
      <family val="1"/>
      <charset val="128"/>
    </font>
    <font>
      <b/>
      <sz val="9"/>
      <color indexed="81"/>
      <name val="MS P ゴシック"/>
      <family val="3"/>
      <charset val="128"/>
    </font>
    <font>
      <sz val="11"/>
      <color rgb="FFFF0000"/>
      <name val="ＭＳ Ｐ明朝"/>
      <family val="1"/>
      <charset val="128"/>
    </font>
    <font>
      <sz val="10"/>
      <color rgb="FFFF0000"/>
      <name val="ＭＳ Ｐ明朝"/>
      <family val="1"/>
      <charset val="128"/>
    </font>
    <font>
      <b/>
      <sz val="10"/>
      <name val="ＭＳ Ｐ明朝"/>
      <family val="1"/>
      <charset val="128"/>
    </font>
    <font>
      <sz val="6.5"/>
      <name val="ＭＳ Ｐ明朝"/>
      <family val="1"/>
      <charset val="128"/>
    </font>
    <font>
      <b/>
      <sz val="12"/>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cellStyleXfs>
  <cellXfs count="336">
    <xf numFmtId="0" fontId="0" fillId="0" borderId="0" xfId="0">
      <alignment vertical="center"/>
    </xf>
    <xf numFmtId="0" fontId="8"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shrinkToFit="1"/>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left" vertical="center" wrapText="1"/>
    </xf>
    <xf numFmtId="0" fontId="12" fillId="0" borderId="0" xfId="0" applyFont="1" applyAlignment="1">
      <alignment horizontal="left" vertical="center"/>
    </xf>
    <xf numFmtId="0" fontId="0" fillId="0" borderId="0" xfId="0" applyAlignment="1">
      <alignment horizontal="center" vertical="center"/>
    </xf>
    <xf numFmtId="57" fontId="0" fillId="0" borderId="0" xfId="0" applyNumberFormat="1" applyAlignment="1">
      <alignment horizontal="center" vertical="center"/>
    </xf>
    <xf numFmtId="0" fontId="10" fillId="0" borderId="0" xfId="0" applyFont="1">
      <alignment vertical="center"/>
    </xf>
    <xf numFmtId="0" fontId="8" fillId="0" borderId="0" xfId="0" applyFont="1">
      <alignment vertical="center"/>
    </xf>
    <xf numFmtId="0" fontId="7" fillId="0" borderId="0" xfId="0" applyFont="1" applyAlignment="1">
      <alignment vertical="center" wrapText="1"/>
    </xf>
    <xf numFmtId="176" fontId="7" fillId="0" borderId="0" xfId="0" applyNumberFormat="1" applyFont="1">
      <alignment vertical="center"/>
    </xf>
    <xf numFmtId="176" fontId="7" fillId="0" borderId="0" xfId="0" applyNumberFormat="1" applyFont="1" applyAlignment="1">
      <alignment horizontal="right" vertical="center"/>
    </xf>
    <xf numFmtId="0" fontId="7" fillId="0" borderId="11" xfId="0" applyFont="1" applyBorder="1">
      <alignment vertical="center"/>
    </xf>
    <xf numFmtId="0" fontId="7" fillId="0" borderId="12" xfId="0" applyFont="1" applyBorder="1">
      <alignment vertical="center"/>
    </xf>
    <xf numFmtId="0" fontId="11" fillId="0" borderId="0" xfId="2" applyFont="1" applyAlignment="1">
      <alignment vertical="center"/>
    </xf>
    <xf numFmtId="0" fontId="8" fillId="0" borderId="0" xfId="2" applyFont="1"/>
    <xf numFmtId="0" fontId="9" fillId="0" borderId="0" xfId="2" applyFont="1"/>
    <xf numFmtId="0" fontId="16" fillId="0" borderId="0" xfId="2" applyFont="1"/>
    <xf numFmtId="56" fontId="9" fillId="0" borderId="0" xfId="2" quotePrefix="1" applyNumberFormat="1" applyFont="1" applyAlignment="1">
      <alignment horizontal="right" vertical="center"/>
    </xf>
    <xf numFmtId="0" fontId="16" fillId="0" borderId="0" xfId="2" applyFont="1" applyAlignment="1">
      <alignment horizontal="right" vertical="center"/>
    </xf>
    <xf numFmtId="0" fontId="10" fillId="0" borderId="0" xfId="2" applyFont="1"/>
    <xf numFmtId="0" fontId="11" fillId="0" borderId="0" xfId="2" applyFont="1"/>
    <xf numFmtId="0" fontId="10" fillId="0" borderId="0" xfId="2" applyFont="1" applyAlignment="1">
      <alignment vertical="center"/>
    </xf>
    <xf numFmtId="0" fontId="8" fillId="0" borderId="0" xfId="2" applyFont="1" applyAlignment="1">
      <alignment vertical="center"/>
    </xf>
    <xf numFmtId="0" fontId="17" fillId="0" borderId="0" xfId="0" applyFont="1" applyAlignment="1">
      <alignment horizontal="left" vertical="center"/>
    </xf>
    <xf numFmtId="0" fontId="12" fillId="0" borderId="0" xfId="2" applyFont="1"/>
    <xf numFmtId="0" fontId="8" fillId="0" borderId="0" xfId="2" applyFont="1" applyAlignment="1">
      <alignment horizontal="right"/>
    </xf>
    <xf numFmtId="0" fontId="7" fillId="0" borderId="6" xfId="0" applyFont="1" applyBorder="1" applyAlignment="1">
      <alignment horizontal="center" vertical="center" shrinkToFit="1"/>
    </xf>
    <xf numFmtId="0" fontId="7" fillId="0" borderId="4" xfId="0" applyFont="1" applyBorder="1" applyAlignment="1">
      <alignment vertical="center" shrinkToFit="1"/>
    </xf>
    <xf numFmtId="0" fontId="7" fillId="0" borderId="10" xfId="0" applyFont="1" applyBorder="1" applyAlignment="1">
      <alignment horizontal="center" vertical="center" shrinkToFit="1"/>
    </xf>
    <xf numFmtId="0" fontId="11" fillId="0" borderId="0" xfId="2" applyFont="1" applyAlignment="1">
      <alignment wrapText="1"/>
    </xf>
    <xf numFmtId="0" fontId="11" fillId="0" borderId="12" xfId="2" applyFont="1" applyBorder="1" applyAlignment="1">
      <alignment vertical="center"/>
    </xf>
    <xf numFmtId="38" fontId="7" fillId="0" borderId="0" xfId="1" applyFont="1" applyBorder="1" applyAlignment="1">
      <alignment vertical="center"/>
    </xf>
    <xf numFmtId="0" fontId="12"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8" fillId="0" borderId="0" xfId="0" applyFont="1" applyAlignment="1">
      <alignment vertical="center" wrapText="1"/>
    </xf>
    <xf numFmtId="0" fontId="7" fillId="0" borderId="1"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9" xfId="0" applyFont="1" applyBorder="1" applyAlignment="1">
      <alignment horizontal="center" vertical="center" shrinkToFit="1"/>
    </xf>
    <xf numFmtId="0" fontId="25" fillId="0" borderId="0" xfId="0" applyFont="1">
      <alignment vertical="center"/>
    </xf>
    <xf numFmtId="0" fontId="8" fillId="0" borderId="1" xfId="0" applyFont="1" applyBorder="1" applyAlignment="1" applyProtection="1">
      <alignment horizontal="right" vertical="center" shrinkToFit="1"/>
      <protection locked="0"/>
    </xf>
    <xf numFmtId="0" fontId="8" fillId="0" borderId="4" xfId="0" applyFont="1" applyBorder="1" applyAlignment="1" applyProtection="1">
      <alignment horizontal="right" vertical="center" shrinkToFit="1"/>
      <protection locked="0"/>
    </xf>
    <xf numFmtId="0" fontId="7" fillId="0" borderId="13" xfId="0" applyFont="1" applyBorder="1" applyAlignment="1">
      <alignment horizontal="center" vertical="center" shrinkToFit="1"/>
    </xf>
    <xf numFmtId="0" fontId="23" fillId="0" borderId="1" xfId="0" applyFont="1" applyBorder="1" applyAlignment="1" applyProtection="1">
      <alignment horizontal="right" vertical="center" shrinkToFit="1"/>
      <protection locked="0"/>
    </xf>
    <xf numFmtId="0" fontId="23" fillId="0" borderId="4" xfId="0" applyFont="1" applyBorder="1" applyAlignment="1" applyProtection="1">
      <alignment horizontal="right" vertical="center" shrinkToFit="1"/>
      <protection locked="0"/>
    </xf>
    <xf numFmtId="0" fontId="7" fillId="0" borderId="6" xfId="0" applyFont="1" applyBorder="1" applyAlignment="1">
      <alignment horizontal="right" vertical="center" shrinkToFit="1"/>
    </xf>
    <xf numFmtId="0" fontId="7" fillId="0" borderId="6" xfId="0" applyFont="1" applyBorder="1" applyAlignment="1" applyProtection="1">
      <alignment horizontal="right" vertical="center" shrinkToFit="1"/>
      <protection locked="0"/>
    </xf>
    <xf numFmtId="0" fontId="8" fillId="0" borderId="1" xfId="0" applyFont="1" applyBorder="1" applyAlignment="1">
      <alignment horizontal="right" vertical="center" shrinkToFit="1"/>
    </xf>
    <xf numFmtId="0" fontId="11" fillId="0" borderId="0" xfId="2" applyFont="1" applyAlignment="1">
      <alignment horizontal="right" vertical="center"/>
    </xf>
    <xf numFmtId="0" fontId="7" fillId="0" borderId="0" xfId="2" applyFont="1" applyAlignment="1">
      <alignment horizontal="left" vertical="center" indent="1"/>
    </xf>
    <xf numFmtId="0" fontId="13" fillId="0" borderId="0" xfId="2" applyFont="1"/>
    <xf numFmtId="0" fontId="12" fillId="2" borderId="8" xfId="0" applyFont="1" applyFill="1" applyBorder="1" applyAlignment="1">
      <alignment horizontal="center" vertical="center"/>
    </xf>
    <xf numFmtId="177" fontId="12" fillId="2" borderId="6" xfId="2" applyNumberFormat="1" applyFont="1" applyFill="1" applyBorder="1" applyAlignment="1">
      <alignment horizontal="center" vertical="center"/>
    </xf>
    <xf numFmtId="0" fontId="7" fillId="0" borderId="7" xfId="0" applyFont="1" applyBorder="1" applyAlignment="1">
      <alignment horizontal="right" vertical="center" shrinkToFit="1"/>
    </xf>
    <xf numFmtId="0" fontId="7" fillId="0" borderId="6" xfId="0" applyFont="1" applyBorder="1" applyAlignment="1" applyProtection="1">
      <alignment horizontal="center" vertical="center" shrinkToFit="1"/>
      <protection locked="0"/>
    </xf>
    <xf numFmtId="177" fontId="7" fillId="0" borderId="12" xfId="0" quotePrefix="1" applyNumberFormat="1" applyFont="1" applyBorder="1" applyAlignment="1">
      <alignment horizontal="center" vertical="center"/>
    </xf>
    <xf numFmtId="177" fontId="7" fillId="0" borderId="1" xfId="0" applyNumberFormat="1" applyFont="1" applyBorder="1" applyAlignment="1" applyProtection="1">
      <alignment horizontal="center" vertical="center" shrinkToFit="1"/>
      <protection locked="0"/>
    </xf>
    <xf numFmtId="177" fontId="7" fillId="0" borderId="1" xfId="0" applyNumberFormat="1" applyFont="1" applyBorder="1" applyAlignment="1">
      <alignment horizontal="center" vertical="center"/>
    </xf>
    <xf numFmtId="0" fontId="7" fillId="0" borderId="1" xfId="0" applyFont="1" applyBorder="1" applyAlignment="1" applyProtection="1">
      <alignment horizontal="center" vertical="center" shrinkToFit="1"/>
      <protection locked="0"/>
    </xf>
    <xf numFmtId="177" fontId="7" fillId="0" borderId="7" xfId="0" applyNumberFormat="1" applyFont="1" applyBorder="1" applyAlignment="1" applyProtection="1">
      <alignment horizontal="center" vertical="center" shrinkToFit="1"/>
      <protection locked="0"/>
    </xf>
    <xf numFmtId="177" fontId="7" fillId="0" borderId="7" xfId="0" applyNumberFormat="1" applyFont="1" applyBorder="1" applyAlignment="1" applyProtection="1">
      <alignment horizontal="right" vertical="center" shrinkToFit="1"/>
      <protection locked="0"/>
    </xf>
    <xf numFmtId="177" fontId="7" fillId="0" borderId="1" xfId="0" applyNumberFormat="1" applyFont="1" applyBorder="1" applyAlignment="1" applyProtection="1">
      <alignment horizontal="right" vertical="center" shrinkToFit="1"/>
      <protection locked="0"/>
    </xf>
    <xf numFmtId="177" fontId="12" fillId="2" borderId="10" xfId="2" applyNumberFormat="1" applyFont="1" applyFill="1" applyBorder="1" applyAlignment="1">
      <alignment horizontal="center" vertical="center"/>
    </xf>
    <xf numFmtId="0" fontId="8" fillId="0" borderId="2" xfId="0" applyFont="1" applyBorder="1" applyAlignment="1" applyProtection="1">
      <alignment horizontal="center" vertical="center" shrinkToFit="1"/>
      <protection locked="0"/>
    </xf>
    <xf numFmtId="0" fontId="8" fillId="0" borderId="6" xfId="0" applyFont="1" applyBorder="1" applyAlignment="1">
      <alignment horizontal="right" vertical="center" shrinkToFit="1"/>
    </xf>
    <xf numFmtId="38" fontId="8" fillId="0" borderId="2" xfId="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38" fontId="8" fillId="0" borderId="3" xfId="1" applyFont="1" applyBorder="1" applyAlignment="1" applyProtection="1">
      <alignment horizontal="center" vertical="center" shrinkToFit="1"/>
      <protection locked="0"/>
    </xf>
    <xf numFmtId="0" fontId="13" fillId="2" borderId="4" xfId="0" applyFont="1" applyFill="1" applyBorder="1" applyAlignment="1">
      <alignment horizontal="center" vertical="center" wrapText="1"/>
    </xf>
    <xf numFmtId="0" fontId="8" fillId="0" borderId="0" xfId="0" applyFont="1" applyProtection="1">
      <alignment vertical="center"/>
      <protection locked="0"/>
    </xf>
    <xf numFmtId="38" fontId="8" fillId="0" borderId="0" xfId="1" applyFont="1" applyBorder="1" applyAlignment="1">
      <alignment vertical="center"/>
    </xf>
    <xf numFmtId="38" fontId="8" fillId="0" borderId="0" xfId="1" applyFont="1" applyBorder="1" applyAlignment="1">
      <alignment horizontal="right" vertical="center"/>
    </xf>
    <xf numFmtId="0" fontId="7" fillId="0" borderId="32" xfId="0" applyFont="1" applyBorder="1">
      <alignment vertical="center"/>
    </xf>
    <xf numFmtId="0" fontId="8" fillId="0" borderId="1" xfId="0" applyFont="1" applyBorder="1" applyAlignment="1">
      <alignment horizontal="center" vertical="center" shrinkToFit="1"/>
    </xf>
    <xf numFmtId="0" fontId="8" fillId="2" borderId="12" xfId="0" applyFont="1" applyFill="1" applyBorder="1" applyAlignment="1">
      <alignment horizontal="center" vertical="center" shrinkToFit="1"/>
    </xf>
    <xf numFmtId="0" fontId="8" fillId="0" borderId="7" xfId="0" applyFont="1" applyBorder="1" applyAlignment="1">
      <alignment horizontal="center" vertical="center" shrinkToFit="1"/>
    </xf>
    <xf numFmtId="0" fontId="8" fillId="0" borderId="7" xfId="0" applyFont="1" applyBorder="1" applyAlignment="1" applyProtection="1">
      <alignment vertical="center" shrinkToFit="1"/>
      <protection locked="0"/>
    </xf>
    <xf numFmtId="0" fontId="8" fillId="0" borderId="4" xfId="0" applyFont="1" applyBorder="1" applyAlignment="1">
      <alignment horizontal="center" vertical="center" shrinkToFit="1"/>
    </xf>
    <xf numFmtId="0" fontId="10" fillId="0" borderId="0" xfId="0" applyFont="1" applyAlignment="1"/>
    <xf numFmtId="0" fontId="11" fillId="0" borderId="0" xfId="0" applyFont="1" applyAlignment="1">
      <alignment horizontal="right" vertical="center"/>
    </xf>
    <xf numFmtId="38" fontId="8" fillId="0" borderId="7" xfId="1" applyFont="1" applyBorder="1" applyAlignment="1">
      <alignment vertical="center" shrinkToFit="1"/>
    </xf>
    <xf numFmtId="0" fontId="8" fillId="0" borderId="1" xfId="0" applyFont="1" applyBorder="1" applyAlignment="1">
      <alignment vertical="center" shrinkToFit="1"/>
    </xf>
    <xf numFmtId="0" fontId="27" fillId="0" borderId="0" xfId="0" applyFont="1">
      <alignment vertical="center"/>
    </xf>
    <xf numFmtId="0" fontId="27" fillId="0" borderId="0" xfId="2" applyFont="1" applyAlignment="1">
      <alignment vertical="center"/>
    </xf>
    <xf numFmtId="38" fontId="7" fillId="0" borderId="0" xfId="1" applyFont="1" applyBorder="1" applyAlignment="1" applyProtection="1">
      <alignment horizontal="center" vertical="center"/>
      <protection locked="0"/>
    </xf>
    <xf numFmtId="38" fontId="7" fillId="0" borderId="0" xfId="1" applyFont="1" applyBorder="1" applyAlignment="1" applyProtection="1">
      <alignment vertical="center"/>
      <protection locked="0"/>
    </xf>
    <xf numFmtId="38" fontId="7" fillId="0" borderId="4" xfId="1" applyFont="1" applyBorder="1" applyAlignment="1" applyProtection="1">
      <alignment vertical="center" shrinkToFit="1"/>
      <protection locked="0"/>
    </xf>
    <xf numFmtId="38" fontId="7" fillId="0" borderId="4" xfId="1" applyFont="1" applyBorder="1" applyAlignment="1" applyProtection="1">
      <alignment vertical="center"/>
      <protection locked="0"/>
    </xf>
    <xf numFmtId="0" fontId="7" fillId="0" borderId="0" xfId="0" applyFont="1" applyAlignment="1">
      <alignment horizontal="center" shrinkToFit="1"/>
    </xf>
    <xf numFmtId="0" fontId="7" fillId="0" borderId="0" xfId="0" applyFont="1" applyAlignment="1">
      <alignment horizontal="left" vertical="center" indent="1"/>
    </xf>
    <xf numFmtId="0" fontId="8" fillId="0" borderId="1" xfId="0" applyFont="1" applyBorder="1" applyAlignment="1" applyProtection="1">
      <alignment horizontal="center" vertical="center" shrinkToFit="1"/>
      <protection locked="0"/>
    </xf>
    <xf numFmtId="0" fontId="8" fillId="0" borderId="1" xfId="1" applyNumberFormat="1" applyFont="1" applyBorder="1" applyAlignment="1">
      <alignment horizontal="right" vertical="center" shrinkToFit="1"/>
    </xf>
    <xf numFmtId="0" fontId="23" fillId="0" borderId="1" xfId="0" applyFont="1" applyBorder="1" applyAlignment="1" applyProtection="1">
      <alignment horizontal="center" vertical="center" shrinkToFit="1"/>
      <protection locked="0"/>
    </xf>
    <xf numFmtId="0" fontId="23" fillId="0" borderId="1" xfId="0" applyFont="1" applyBorder="1" applyAlignment="1">
      <alignment horizontal="right" vertical="center" shrinkToFit="1"/>
    </xf>
    <xf numFmtId="0" fontId="23" fillId="0" borderId="1" xfId="1" applyNumberFormat="1" applyFont="1" applyBorder="1" applyAlignment="1">
      <alignment horizontal="right" vertical="center" shrinkToFit="1"/>
    </xf>
    <xf numFmtId="0" fontId="23" fillId="0" borderId="1" xfId="0" applyFont="1" applyBorder="1" applyAlignment="1">
      <alignment vertical="center" shrinkToFit="1"/>
    </xf>
    <xf numFmtId="0" fontId="23" fillId="0" borderId="2" xfId="0" applyFont="1" applyBorder="1" applyAlignment="1" applyProtection="1">
      <alignment horizontal="center" vertical="center" shrinkToFit="1"/>
      <protection locked="0"/>
    </xf>
    <xf numFmtId="38" fontId="23" fillId="0" borderId="2" xfId="1" applyFont="1" applyBorder="1" applyAlignment="1" applyProtection="1">
      <alignment horizontal="center" vertical="center" shrinkToFit="1"/>
      <protection locked="0"/>
    </xf>
    <xf numFmtId="177" fontId="24" fillId="0" borderId="1" xfId="0" applyNumberFormat="1" applyFont="1" applyBorder="1" applyAlignment="1" applyProtection="1">
      <alignment horizontal="right" vertical="center" shrinkToFit="1"/>
      <protection locked="0"/>
    </xf>
    <xf numFmtId="177" fontId="24" fillId="0" borderId="7" xfId="0" applyNumberFormat="1" applyFont="1" applyBorder="1" applyAlignment="1" applyProtection="1">
      <alignment horizontal="right" vertical="center" shrinkToFit="1"/>
      <protection locked="0"/>
    </xf>
    <xf numFmtId="0" fontId="24" fillId="0" borderId="6" xfId="0" applyFont="1" applyBorder="1" applyAlignment="1" applyProtection="1">
      <alignment horizontal="right" vertical="center" shrinkToFit="1"/>
      <protection locked="0"/>
    </xf>
    <xf numFmtId="177" fontId="24" fillId="0" borderId="7" xfId="0" applyNumberFormat="1" applyFont="1" applyBorder="1" applyAlignment="1" applyProtection="1">
      <alignment horizontal="center" vertical="center" shrinkToFit="1"/>
      <protection locked="0"/>
    </xf>
    <xf numFmtId="0" fontId="24" fillId="0" borderId="1" xfId="0" applyFont="1" applyBorder="1" applyAlignment="1" applyProtection="1">
      <alignment horizontal="center" vertical="center" shrinkToFit="1"/>
      <protection locked="0"/>
    </xf>
    <xf numFmtId="177" fontId="24" fillId="0" borderId="1" xfId="0" applyNumberFormat="1" applyFont="1" applyBorder="1" applyAlignment="1" applyProtection="1">
      <alignment horizontal="center" vertical="center" shrinkToFit="1"/>
      <protection locked="0"/>
    </xf>
    <xf numFmtId="0" fontId="24" fillId="0" borderId="6" xfId="0" applyFont="1" applyBorder="1" applyAlignment="1" applyProtection="1">
      <alignment horizontal="center" vertical="center" shrinkToFit="1"/>
      <protection locked="0"/>
    </xf>
    <xf numFmtId="0" fontId="8" fillId="2" borderId="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38" fontId="8" fillId="0" borderId="6" xfId="1" applyFont="1" applyBorder="1">
      <alignment vertical="center"/>
    </xf>
    <xf numFmtId="38" fontId="8" fillId="0" borderId="1" xfId="1" applyFont="1" applyBorder="1">
      <alignment vertical="center"/>
    </xf>
    <xf numFmtId="38" fontId="8" fillId="0" borderId="7" xfId="1" applyFont="1" applyBorder="1">
      <alignment vertical="center"/>
    </xf>
    <xf numFmtId="176" fontId="8" fillId="2" borderId="6" xfId="0" applyNumberFormat="1" applyFont="1" applyFill="1" applyBorder="1" applyAlignment="1">
      <alignment horizontal="center" vertical="center"/>
    </xf>
    <xf numFmtId="176" fontId="8" fillId="2" borderId="1" xfId="0" applyNumberFormat="1" applyFont="1" applyFill="1" applyBorder="1" applyAlignment="1">
      <alignment horizontal="center" vertical="center"/>
    </xf>
    <xf numFmtId="176" fontId="8" fillId="2" borderId="7" xfId="0" applyNumberFormat="1" applyFont="1" applyFill="1" applyBorder="1" applyAlignment="1">
      <alignment horizontal="center" vertical="center"/>
    </xf>
    <xf numFmtId="0" fontId="8" fillId="0" borderId="6" xfId="0" applyFont="1" applyBorder="1" applyAlignment="1" applyProtection="1">
      <alignment vertical="center" shrinkToFit="1"/>
      <protection locked="0"/>
    </xf>
    <xf numFmtId="0" fontId="8" fillId="0" borderId="1" xfId="0" applyFont="1" applyBorder="1" applyAlignment="1" applyProtection="1">
      <alignment vertical="center" shrinkToFit="1"/>
      <protection locked="0"/>
    </xf>
    <xf numFmtId="0" fontId="8" fillId="0" borderId="7" xfId="0" applyFont="1" applyBorder="1" applyAlignment="1" applyProtection="1">
      <alignment vertical="center" shrinkToFit="1"/>
      <protection locked="0"/>
    </xf>
    <xf numFmtId="0" fontId="8" fillId="0" borderId="6" xfId="0" applyFont="1" applyBorder="1" applyAlignment="1" applyProtection="1">
      <alignment horizontal="left" vertical="center" shrinkToFit="1"/>
      <protection locked="0"/>
    </xf>
    <xf numFmtId="0" fontId="8" fillId="0" borderId="1" xfId="0" applyFont="1" applyBorder="1" applyAlignment="1" applyProtection="1">
      <alignment horizontal="left" vertical="center" shrinkToFit="1"/>
      <protection locked="0"/>
    </xf>
    <xf numFmtId="0" fontId="8" fillId="0" borderId="7" xfId="0" applyFont="1" applyBorder="1" applyAlignment="1" applyProtection="1">
      <alignment horizontal="left" vertical="center" shrinkToFit="1"/>
      <protection locked="0"/>
    </xf>
    <xf numFmtId="38" fontId="8" fillId="0" borderId="6" xfId="1" applyFont="1" applyBorder="1" applyAlignment="1" applyProtection="1">
      <alignment horizontal="right" vertical="center" shrinkToFit="1"/>
      <protection locked="0"/>
    </xf>
    <xf numFmtId="38" fontId="8" fillId="0" borderId="1" xfId="1" applyFont="1" applyBorder="1" applyAlignment="1" applyProtection="1">
      <alignment horizontal="right" vertical="center" shrinkToFit="1"/>
      <protection locked="0"/>
    </xf>
    <xf numFmtId="38" fontId="8" fillId="0" borderId="7" xfId="1" applyFont="1" applyBorder="1" applyAlignment="1" applyProtection="1">
      <alignment horizontal="right" vertical="center" shrinkToFit="1"/>
      <protection locked="0"/>
    </xf>
    <xf numFmtId="38" fontId="8" fillId="0" borderId="6" xfId="1" applyFont="1" applyBorder="1" applyAlignment="1" applyProtection="1">
      <alignment vertical="center" shrinkToFit="1"/>
      <protection locked="0"/>
    </xf>
    <xf numFmtId="38" fontId="8" fillId="0" borderId="1" xfId="1" applyFont="1" applyBorder="1" applyAlignment="1" applyProtection="1">
      <alignment vertical="center" shrinkToFit="1"/>
      <protection locked="0"/>
    </xf>
    <xf numFmtId="38" fontId="8" fillId="0" borderId="7" xfId="1" applyFont="1" applyBorder="1" applyAlignment="1" applyProtection="1">
      <alignment vertical="center" shrinkToFit="1"/>
      <protection locked="0"/>
    </xf>
    <xf numFmtId="0" fontId="7" fillId="2" borderId="10" xfId="0" applyFont="1" applyFill="1" applyBorder="1" applyAlignment="1">
      <alignment horizontal="center" wrapText="1"/>
    </xf>
    <xf numFmtId="0" fontId="7" fillId="2" borderId="4" xfId="0" applyFont="1" applyFill="1" applyBorder="1" applyAlignment="1">
      <alignment horizontal="center" wrapText="1"/>
    </xf>
    <xf numFmtId="0" fontId="7" fillId="2" borderId="9" xfId="0" applyFont="1" applyFill="1" applyBorder="1" applyAlignment="1">
      <alignment horizontal="center" wrapText="1"/>
    </xf>
    <xf numFmtId="0" fontId="8" fillId="2" borderId="1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13" fillId="2" borderId="11" xfId="0" applyFont="1" applyFill="1" applyBorder="1" applyAlignment="1">
      <alignment horizontal="center" vertical="center" wrapText="1" shrinkToFit="1"/>
    </xf>
    <xf numFmtId="0" fontId="13" fillId="2" borderId="12"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38" fontId="8" fillId="0" borderId="6" xfId="1" applyFont="1" applyBorder="1" applyAlignment="1">
      <alignment vertical="center" shrinkToFit="1"/>
    </xf>
    <xf numFmtId="38" fontId="8" fillId="0" borderId="1" xfId="1" applyFont="1" applyBorder="1" applyAlignment="1">
      <alignment vertical="center" shrinkToFit="1"/>
    </xf>
    <xf numFmtId="0" fontId="8" fillId="0" borderId="6" xfId="1" applyNumberFormat="1" applyFont="1" applyBorder="1" applyAlignment="1">
      <alignment horizontal="right" vertical="center" shrinkToFit="1"/>
    </xf>
    <xf numFmtId="0" fontId="8" fillId="0" borderId="1" xfId="1" applyNumberFormat="1" applyFont="1" applyBorder="1" applyAlignment="1">
      <alignment horizontal="right" vertical="center" shrinkToFit="1"/>
    </xf>
    <xf numFmtId="0" fontId="8" fillId="0" borderId="1" xfId="0" applyFont="1" applyBorder="1" applyAlignment="1">
      <alignment horizontal="right" vertical="center" shrinkToFi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0" xfId="0" applyFont="1" applyAlignment="1">
      <alignment horizontal="center" vertical="center" shrinkToFit="1"/>
    </xf>
    <xf numFmtId="0" fontId="8" fillId="2" borderId="6"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6" xfId="0" applyFont="1" applyBorder="1" applyAlignment="1">
      <alignment horizontal="right" vertical="center" shrinkToFit="1"/>
    </xf>
    <xf numFmtId="0" fontId="9" fillId="0" borderId="0" xfId="0" applyFont="1" applyAlignment="1">
      <alignment horizontal="center" vertical="center"/>
    </xf>
    <xf numFmtId="0" fontId="8" fillId="0" borderId="6"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38" fontId="7" fillId="0" borderId="5" xfId="1" applyFont="1" applyBorder="1" applyAlignment="1">
      <alignment horizontal="right" vertical="center" shrinkToFit="1"/>
    </xf>
    <xf numFmtId="0" fontId="12" fillId="2" borderId="2" xfId="2" applyFont="1" applyFill="1" applyBorder="1" applyAlignment="1">
      <alignment horizontal="center" vertical="center"/>
    </xf>
    <xf numFmtId="0" fontId="12" fillId="2" borderId="2" xfId="0" applyFont="1" applyFill="1" applyBorder="1">
      <alignment vertical="center"/>
    </xf>
    <xf numFmtId="0" fontId="12" fillId="2" borderId="6" xfId="0" applyFont="1" applyFill="1" applyBorder="1">
      <alignment vertical="center"/>
    </xf>
    <xf numFmtId="38" fontId="7" fillId="0" borderId="27" xfId="1" quotePrefix="1" applyFont="1" applyBorder="1" applyAlignment="1">
      <alignment horizontal="right" vertical="center"/>
    </xf>
    <xf numFmtId="38" fontId="7" fillId="0" borderId="28" xfId="1" quotePrefix="1" applyFont="1" applyBorder="1" applyAlignment="1">
      <alignment horizontal="right" vertical="center"/>
    </xf>
    <xf numFmtId="38" fontId="7" fillId="0" borderId="29" xfId="1" quotePrefix="1" applyFont="1" applyBorder="1" applyAlignment="1">
      <alignment horizontal="right" vertical="center"/>
    </xf>
    <xf numFmtId="38" fontId="7" fillId="0" borderId="31" xfId="1" quotePrefix="1" applyFont="1" applyBorder="1" applyAlignment="1">
      <alignment horizontal="right" vertical="center"/>
    </xf>
    <xf numFmtId="38" fontId="7" fillId="0" borderId="30" xfId="1" quotePrefix="1" applyFont="1" applyBorder="1" applyAlignment="1">
      <alignment horizontal="right" vertical="center"/>
    </xf>
    <xf numFmtId="0" fontId="10" fillId="0" borderId="4" xfId="2" applyFont="1" applyBorder="1" applyAlignment="1">
      <alignment horizontal="center" vertical="center"/>
    </xf>
    <xf numFmtId="38" fontId="8" fillId="0" borderId="0" xfId="1" applyFont="1" applyAlignment="1">
      <alignment vertical="center" wrapText="1"/>
    </xf>
    <xf numFmtId="177" fontId="12" fillId="2" borderId="2" xfId="2"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38" fontId="7" fillId="0" borderId="24" xfId="1" applyFont="1" applyBorder="1" applyAlignment="1">
      <alignment horizontal="right" vertical="center" shrinkToFit="1"/>
    </xf>
    <xf numFmtId="38" fontId="7" fillId="0" borderId="6" xfId="1" applyFont="1" applyBorder="1" applyAlignment="1">
      <alignment horizontal="right" vertical="center" shrinkToFit="1"/>
    </xf>
    <xf numFmtId="38" fontId="7" fillId="0" borderId="2" xfId="1" applyFont="1" applyBorder="1" applyAlignment="1">
      <alignment horizontal="right" vertical="center" shrinkToFit="1"/>
    </xf>
    <xf numFmtId="38" fontId="7" fillId="0" borderId="23" xfId="1" applyFont="1" applyBorder="1" applyAlignment="1">
      <alignment horizontal="right" vertical="center" shrinkToFit="1"/>
    </xf>
    <xf numFmtId="38" fontId="7" fillId="0" borderId="8" xfId="1" applyFont="1" applyBorder="1" applyAlignment="1">
      <alignment horizontal="right" vertical="center" shrinkToFit="1"/>
    </xf>
    <xf numFmtId="38" fontId="7" fillId="0" borderId="11" xfId="1" applyFont="1" applyBorder="1" applyAlignment="1">
      <alignment horizontal="right" vertical="center" shrinkToFit="1"/>
    </xf>
    <xf numFmtId="38" fontId="7" fillId="0" borderId="24" xfId="1" applyFont="1" applyBorder="1" applyAlignment="1" applyProtection="1">
      <alignment horizontal="right" vertical="center" shrinkToFit="1"/>
      <protection locked="0"/>
    </xf>
    <xf numFmtId="38" fontId="7" fillId="0" borderId="6" xfId="1" applyFont="1" applyBorder="1" applyAlignment="1" applyProtection="1">
      <alignment horizontal="right" vertical="center" shrinkToFit="1"/>
      <protection locked="0"/>
    </xf>
    <xf numFmtId="38" fontId="7" fillId="0" borderId="7" xfId="1" applyFont="1" applyBorder="1" applyAlignment="1">
      <alignment horizontal="right" vertical="center" shrinkToFit="1"/>
    </xf>
    <xf numFmtId="38" fontId="7" fillId="0" borderId="2" xfId="1" applyFont="1" applyBorder="1" applyAlignment="1" applyProtection="1">
      <alignment horizontal="right" vertical="center" shrinkToFit="1"/>
      <protection locked="0"/>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8" xfId="0" applyFont="1" applyFill="1" applyBorder="1" applyAlignment="1">
      <alignment horizontal="center" vertical="center"/>
    </xf>
    <xf numFmtId="177" fontId="12" fillId="2" borderId="3" xfId="2" applyNumberFormat="1" applyFont="1" applyFill="1" applyBorder="1" applyAlignment="1">
      <alignment vertical="center" textRotation="255" shrinkToFit="1"/>
    </xf>
    <xf numFmtId="0" fontId="12" fillId="2" borderId="18" xfId="0" applyFont="1" applyFill="1" applyBorder="1" applyAlignment="1">
      <alignment vertical="center" textRotation="255" shrinkToFi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5" xfId="0" applyFont="1" applyFill="1" applyBorder="1" applyAlignment="1">
      <alignment horizontal="center" shrinkToFit="1"/>
    </xf>
    <xf numFmtId="0" fontId="12" fillId="2" borderId="26" xfId="0" applyFont="1" applyFill="1" applyBorder="1" applyAlignment="1">
      <alignment horizontal="center" shrinkToFit="1"/>
    </xf>
    <xf numFmtId="0" fontId="12" fillId="2" borderId="19" xfId="0" applyFont="1" applyFill="1" applyBorder="1" applyAlignment="1">
      <alignment horizontal="center" shrinkToFit="1"/>
    </xf>
    <xf numFmtId="0" fontId="12" fillId="2" borderId="20" xfId="0" applyFont="1" applyFill="1" applyBorder="1" applyAlignment="1">
      <alignment horizontal="center" shrinkToFit="1"/>
    </xf>
    <xf numFmtId="0" fontId="12" fillId="2" borderId="2" xfId="2" applyFont="1" applyFill="1" applyBorder="1" applyAlignment="1" applyProtection="1">
      <alignment horizontal="center" vertical="center"/>
      <protection locked="0"/>
    </xf>
    <xf numFmtId="0" fontId="7" fillId="0" borderId="2" xfId="2"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2" borderId="9" xfId="0" applyFont="1" applyFill="1" applyBorder="1" applyAlignment="1">
      <alignment horizontal="center" shrinkToFit="1"/>
    </xf>
    <xf numFmtId="0" fontId="12" fillId="2" borderId="3" xfId="0" applyFont="1" applyFill="1" applyBorder="1" applyAlignment="1">
      <alignment horizontal="center" shrinkToFit="1"/>
    </xf>
    <xf numFmtId="0" fontId="12" fillId="2" borderId="1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22" xfId="0" applyFont="1" applyFill="1" applyBorder="1" applyAlignment="1">
      <alignment horizontal="center" vertical="center"/>
    </xf>
    <xf numFmtId="0" fontId="26" fillId="2" borderId="14"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7" fillId="0" borderId="1" xfId="0" applyFont="1" applyBorder="1" applyAlignment="1">
      <alignment vertical="center" shrinkToFit="1"/>
    </xf>
    <xf numFmtId="0" fontId="7" fillId="0" borderId="4" xfId="0" applyFont="1" applyBorder="1" applyAlignment="1">
      <alignment vertical="center" shrinkToFit="1"/>
    </xf>
    <xf numFmtId="0" fontId="7" fillId="0" borderId="9" xfId="0" applyFont="1" applyBorder="1" applyAlignment="1">
      <alignment vertical="center" shrinkToFit="1"/>
    </xf>
    <xf numFmtId="176" fontId="7" fillId="0" borderId="10" xfId="0" applyNumberFormat="1" applyFont="1" applyBorder="1" applyAlignment="1">
      <alignment horizontal="center" vertical="center"/>
    </xf>
    <xf numFmtId="176" fontId="7" fillId="0" borderId="9" xfId="0" applyNumberFormat="1" applyFont="1" applyBorder="1" applyAlignment="1">
      <alignment horizontal="center" vertical="center"/>
    </xf>
    <xf numFmtId="38" fontId="8" fillId="0" borderId="10" xfId="1" applyFont="1" applyBorder="1" applyAlignment="1" applyProtection="1">
      <alignment horizontal="right" vertical="center" shrinkToFit="1"/>
      <protection locked="0"/>
    </xf>
    <xf numFmtId="38" fontId="8" fillId="0" borderId="4" xfId="1" applyFont="1" applyBorder="1" applyAlignment="1" applyProtection="1">
      <alignment horizontal="right" vertical="center" shrinkToFit="1"/>
      <protection locked="0"/>
    </xf>
    <xf numFmtId="38" fontId="7" fillId="0" borderId="15" xfId="1" applyFont="1" applyFill="1" applyBorder="1" applyAlignment="1" applyProtection="1">
      <alignment horizontal="center" vertical="center"/>
      <protection locked="0"/>
    </xf>
    <xf numFmtId="38" fontId="7" fillId="0" borderId="16" xfId="1" applyFont="1" applyFill="1" applyBorder="1" applyAlignment="1" applyProtection="1">
      <alignment horizontal="center" vertical="center"/>
      <protection locked="0"/>
    </xf>
    <xf numFmtId="38" fontId="7" fillId="0" borderId="34" xfId="1" applyFont="1" applyFill="1" applyBorder="1" applyAlignment="1" applyProtection="1">
      <alignment horizontal="center" vertical="center"/>
      <protection locked="0"/>
    </xf>
    <xf numFmtId="38" fontId="8" fillId="0" borderId="33" xfId="1" applyFont="1" applyBorder="1" applyAlignment="1" applyProtection="1">
      <alignment horizontal="right" vertical="center" shrinkToFit="1"/>
      <protection locked="0"/>
    </xf>
    <xf numFmtId="38" fontId="8" fillId="0" borderId="16" xfId="1" applyFont="1" applyBorder="1" applyAlignment="1" applyProtection="1">
      <alignment horizontal="right" vertical="center" shrinkToFit="1"/>
      <protection locked="0"/>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vertical="center" shrinkToFit="1"/>
    </xf>
    <xf numFmtId="0" fontId="7" fillId="0" borderId="8" xfId="0" applyFont="1" applyBorder="1" applyAlignment="1">
      <alignment vertical="center" shrinkToFit="1"/>
    </xf>
    <xf numFmtId="0" fontId="7" fillId="2" borderId="6"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6" xfId="0" applyFont="1" applyBorder="1" applyAlignment="1">
      <alignment horizontal="right" vertical="center" shrinkToFit="1"/>
    </xf>
    <xf numFmtId="0" fontId="7" fillId="0" borderId="1" xfId="0" applyFont="1" applyBorder="1" applyAlignment="1">
      <alignment horizontal="right" vertical="center" shrinkToFit="1"/>
    </xf>
    <xf numFmtId="176" fontId="7" fillId="0" borderId="6"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38" fontId="7" fillId="0" borderId="15" xfId="1" applyFont="1" applyFill="1" applyBorder="1" applyAlignment="1" applyProtection="1">
      <alignment horizontal="center" vertical="center" shrinkToFit="1"/>
      <protection locked="0"/>
    </xf>
    <xf numFmtId="38" fontId="7" fillId="0" borderId="16" xfId="1" applyFont="1" applyFill="1" applyBorder="1" applyAlignment="1" applyProtection="1">
      <alignment horizontal="center" vertical="center" shrinkToFit="1"/>
      <protection locked="0"/>
    </xf>
    <xf numFmtId="38" fontId="7" fillId="0" borderId="34" xfId="1" applyFont="1" applyFill="1" applyBorder="1" applyAlignment="1" applyProtection="1">
      <alignment horizontal="center" vertical="center" shrinkToFit="1"/>
      <protection locked="0"/>
    </xf>
    <xf numFmtId="0" fontId="7" fillId="2" borderId="2" xfId="0" applyFont="1" applyFill="1" applyBorder="1" applyAlignment="1">
      <alignment horizontal="center" vertical="center" shrinkToFit="1"/>
    </xf>
    <xf numFmtId="0" fontId="7" fillId="2" borderId="2" xfId="0" applyFont="1" applyFill="1" applyBorder="1" applyAlignment="1">
      <alignment horizontal="center" vertical="center"/>
    </xf>
    <xf numFmtId="38" fontId="7" fillId="0" borderId="6" xfId="1" applyFont="1" applyBorder="1" applyAlignment="1" applyProtection="1">
      <alignment horizontal="right" vertical="center"/>
      <protection locked="0"/>
    </xf>
    <xf numFmtId="38" fontId="7" fillId="0" borderId="1" xfId="1" applyFont="1" applyBorder="1" applyAlignment="1" applyProtection="1">
      <alignment horizontal="right" vertical="center"/>
      <protection locked="0"/>
    </xf>
    <xf numFmtId="38" fontId="7" fillId="0" borderId="7" xfId="1" applyFont="1" applyBorder="1" applyAlignment="1" applyProtection="1">
      <alignment horizontal="righ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57" fontId="7" fillId="0" borderId="2" xfId="0" applyNumberFormat="1" applyFont="1" applyBorder="1" applyAlignment="1" applyProtection="1">
      <alignment horizontal="center" vertical="center"/>
      <protection locked="0"/>
    </xf>
    <xf numFmtId="57" fontId="7" fillId="0" borderId="6" xfId="0" applyNumberFormat="1" applyFont="1" applyBorder="1" applyProtection="1">
      <alignment vertical="center"/>
      <protection locked="0"/>
    </xf>
    <xf numFmtId="57" fontId="7" fillId="0" borderId="1" xfId="0" applyNumberFormat="1" applyFont="1" applyBorder="1" applyProtection="1">
      <alignment vertical="center"/>
      <protection locked="0"/>
    </xf>
    <xf numFmtId="57" fontId="7" fillId="0" borderId="7" xfId="0" applyNumberFormat="1" applyFont="1" applyBorder="1" applyProtection="1">
      <alignment vertical="center"/>
      <protection locked="0"/>
    </xf>
    <xf numFmtId="49" fontId="7" fillId="0" borderId="6" xfId="0" applyNumberFormat="1" applyFont="1" applyBorder="1" applyProtection="1">
      <alignment vertical="center"/>
      <protection locked="0"/>
    </xf>
    <xf numFmtId="49" fontId="7" fillId="0" borderId="1" xfId="0" applyNumberFormat="1" applyFont="1" applyBorder="1" applyProtection="1">
      <alignment vertical="center"/>
      <protection locked="0"/>
    </xf>
    <xf numFmtId="49" fontId="7" fillId="0" borderId="7" xfId="0" applyNumberFormat="1" applyFont="1" applyBorder="1" applyProtection="1">
      <alignment vertical="center"/>
      <protection locked="0"/>
    </xf>
    <xf numFmtId="0" fontId="7" fillId="0" borderId="1" xfId="0" applyFont="1" applyBorder="1" applyAlignment="1" applyProtection="1">
      <alignment horizontal="center" vertical="center"/>
      <protection locked="0"/>
    </xf>
    <xf numFmtId="38" fontId="7" fillId="0" borderId="6"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38" fontId="7" fillId="0" borderId="7" xfId="1" applyFont="1" applyFill="1" applyBorder="1" applyAlignment="1" applyProtection="1">
      <alignment horizontal="right" vertical="center"/>
      <protection locked="0"/>
    </xf>
    <xf numFmtId="0" fontId="7" fillId="2" borderId="10"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38" fontId="23" fillId="0" borderId="6" xfId="1" applyFont="1" applyBorder="1">
      <alignment vertical="center"/>
    </xf>
    <xf numFmtId="38" fontId="23" fillId="0" borderId="1" xfId="1" applyFont="1" applyBorder="1">
      <alignment vertical="center"/>
    </xf>
    <xf numFmtId="38" fontId="23" fillId="0" borderId="7" xfId="1" applyFont="1" applyBorder="1">
      <alignment vertical="center"/>
    </xf>
    <xf numFmtId="0" fontId="23" fillId="0" borderId="6" xfId="0" applyFont="1" applyBorder="1" applyAlignment="1" applyProtection="1">
      <alignment vertical="center" shrinkToFit="1"/>
      <protection locked="0"/>
    </xf>
    <xf numFmtId="0" fontId="23" fillId="0" borderId="1" xfId="0" applyFont="1" applyBorder="1" applyAlignment="1" applyProtection="1">
      <alignment vertical="center" shrinkToFit="1"/>
      <protection locked="0"/>
    </xf>
    <xf numFmtId="0" fontId="23" fillId="0" borderId="7" xfId="0" applyFont="1" applyBorder="1" applyAlignment="1" applyProtection="1">
      <alignment vertical="center" shrinkToFit="1"/>
      <protection locked="0"/>
    </xf>
    <xf numFmtId="0" fontId="23" fillId="0" borderId="6" xfId="0" applyFont="1" applyBorder="1" applyAlignment="1" applyProtection="1">
      <alignment horizontal="left" vertical="center" shrinkToFit="1"/>
      <protection locked="0"/>
    </xf>
    <xf numFmtId="0" fontId="23" fillId="0" borderId="1" xfId="0" applyFont="1" applyBorder="1" applyAlignment="1" applyProtection="1">
      <alignment horizontal="left" vertical="center" shrinkToFit="1"/>
      <protection locked="0"/>
    </xf>
    <xf numFmtId="0" fontId="23" fillId="0" borderId="7" xfId="0" applyFont="1" applyBorder="1" applyAlignment="1" applyProtection="1">
      <alignment horizontal="left" vertical="center" shrinkToFit="1"/>
      <protection locked="0"/>
    </xf>
    <xf numFmtId="38" fontId="23" fillId="0" borderId="6" xfId="1" applyFont="1" applyBorder="1" applyAlignment="1" applyProtection="1">
      <alignment horizontal="right" vertical="center" shrinkToFit="1"/>
      <protection locked="0"/>
    </xf>
    <xf numFmtId="38" fontId="23" fillId="0" borderId="1" xfId="1" applyFont="1" applyBorder="1" applyAlignment="1" applyProtection="1">
      <alignment horizontal="right" vertical="center" shrinkToFit="1"/>
      <protection locked="0"/>
    </xf>
    <xf numFmtId="38" fontId="23" fillId="0" borderId="7" xfId="1" applyFont="1" applyBorder="1" applyAlignment="1" applyProtection="1">
      <alignment horizontal="right" vertical="center" shrinkToFit="1"/>
      <protection locked="0"/>
    </xf>
    <xf numFmtId="38" fontId="23" fillId="0" borderId="6" xfId="1" applyFont="1" applyBorder="1" applyAlignment="1" applyProtection="1">
      <alignment vertical="center" shrinkToFit="1"/>
      <protection locked="0"/>
    </xf>
    <xf numFmtId="38" fontId="23" fillId="0" borderId="1" xfId="1" applyFont="1" applyBorder="1" applyAlignment="1" applyProtection="1">
      <alignment vertical="center" shrinkToFit="1"/>
      <protection locked="0"/>
    </xf>
    <xf numFmtId="38" fontId="23" fillId="0" borderId="7" xfId="1" applyFont="1" applyBorder="1" applyAlignment="1" applyProtection="1">
      <alignment vertical="center" shrinkToFit="1"/>
      <protection locked="0"/>
    </xf>
    <xf numFmtId="38" fontId="23" fillId="0" borderId="6" xfId="1" applyFont="1" applyBorder="1" applyAlignment="1">
      <alignment vertical="center" shrinkToFit="1"/>
    </xf>
    <xf numFmtId="38" fontId="23" fillId="0" borderId="1" xfId="1" applyFont="1" applyBorder="1" applyAlignment="1">
      <alignment vertical="center" shrinkToFit="1"/>
    </xf>
    <xf numFmtId="0" fontId="23" fillId="0" borderId="2" xfId="0" applyFont="1" applyBorder="1" applyAlignment="1">
      <alignment horizontal="center" vertical="center" shrinkToFit="1"/>
    </xf>
    <xf numFmtId="0" fontId="23" fillId="0" borderId="6" xfId="0" applyFont="1" applyBorder="1" applyAlignment="1">
      <alignment horizontal="right" vertical="center" shrinkToFit="1"/>
    </xf>
    <xf numFmtId="0" fontId="23" fillId="0" borderId="1" xfId="0" applyFont="1" applyBorder="1" applyAlignment="1">
      <alignment horizontal="right" vertical="center" shrinkToFit="1"/>
    </xf>
    <xf numFmtId="0" fontId="23" fillId="0" borderId="6"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38" fontId="24" fillId="0" borderId="5" xfId="1" applyFont="1" applyBorder="1" applyAlignment="1">
      <alignment horizontal="right" vertical="center" shrinkToFit="1"/>
    </xf>
    <xf numFmtId="38" fontId="24" fillId="0" borderId="27" xfId="1" quotePrefix="1" applyFont="1" applyBorder="1" applyAlignment="1">
      <alignment horizontal="right" vertical="center"/>
    </xf>
    <xf numFmtId="38" fontId="24" fillId="0" borderId="28" xfId="1" quotePrefix="1" applyFont="1" applyBorder="1" applyAlignment="1">
      <alignment horizontal="right" vertical="center"/>
    </xf>
    <xf numFmtId="38" fontId="24" fillId="0" borderId="29" xfId="1" quotePrefix="1" applyFont="1" applyBorder="1" applyAlignment="1">
      <alignment horizontal="right" vertical="center"/>
    </xf>
    <xf numFmtId="38" fontId="24" fillId="0" borderId="31" xfId="1" quotePrefix="1" applyFont="1" applyBorder="1" applyAlignment="1">
      <alignment horizontal="right" vertical="center"/>
    </xf>
    <xf numFmtId="38" fontId="24" fillId="0" borderId="30" xfId="1" quotePrefix="1" applyFont="1" applyBorder="1" applyAlignment="1">
      <alignment horizontal="right" vertical="center"/>
    </xf>
    <xf numFmtId="38" fontId="24" fillId="0" borderId="24" xfId="1" applyFont="1" applyBorder="1" applyAlignment="1">
      <alignment horizontal="right" vertical="center" shrinkToFit="1"/>
    </xf>
    <xf numFmtId="38" fontId="24" fillId="0" borderId="6" xfId="1" applyFont="1" applyBorder="1" applyAlignment="1">
      <alignment horizontal="right" vertical="center" shrinkToFit="1"/>
    </xf>
    <xf numFmtId="38" fontId="24" fillId="0" borderId="2" xfId="1" applyFont="1" applyBorder="1" applyAlignment="1">
      <alignment horizontal="right" vertical="center" shrinkToFit="1"/>
    </xf>
    <xf numFmtId="38" fontId="24" fillId="0" borderId="23" xfId="1" applyFont="1" applyBorder="1" applyAlignment="1">
      <alignment horizontal="right" vertical="center" shrinkToFit="1"/>
    </xf>
    <xf numFmtId="38" fontId="24" fillId="0" borderId="8" xfId="1" applyFont="1" applyBorder="1" applyAlignment="1">
      <alignment horizontal="right" vertical="center" shrinkToFit="1"/>
    </xf>
    <xf numFmtId="38" fontId="24" fillId="0" borderId="11" xfId="1" applyFont="1" applyBorder="1" applyAlignment="1">
      <alignment horizontal="right" vertical="center" shrinkToFit="1"/>
    </xf>
    <xf numFmtId="38" fontId="24" fillId="0" borderId="24" xfId="1" applyFont="1" applyBorder="1" applyAlignment="1" applyProtection="1">
      <alignment horizontal="right" vertical="center" shrinkToFit="1"/>
      <protection locked="0"/>
    </xf>
    <xf numFmtId="38" fontId="24" fillId="0" borderId="6" xfId="1" applyFont="1" applyBorder="1" applyAlignment="1" applyProtection="1">
      <alignment horizontal="right" vertical="center" shrinkToFit="1"/>
      <protection locked="0"/>
    </xf>
    <xf numFmtId="38" fontId="24" fillId="0" borderId="7" xfId="1" applyFont="1" applyBorder="1" applyAlignment="1">
      <alignment horizontal="right" vertical="center" shrinkToFit="1"/>
    </xf>
    <xf numFmtId="38" fontId="24" fillId="0" borderId="2" xfId="1" applyFont="1" applyBorder="1" applyAlignment="1" applyProtection="1">
      <alignment horizontal="right" vertical="center" shrinkToFit="1"/>
      <protection locked="0"/>
    </xf>
    <xf numFmtId="0" fontId="24" fillId="0" borderId="2" xfId="2"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38" fontId="24" fillId="0" borderId="1" xfId="1" applyFont="1" applyFill="1" applyBorder="1" applyAlignment="1" applyProtection="1">
      <alignment horizontal="right" vertical="center"/>
      <protection locked="0"/>
    </xf>
    <xf numFmtId="38" fontId="24" fillId="0" borderId="7" xfId="1" applyFont="1" applyFill="1" applyBorder="1" applyAlignment="1" applyProtection="1">
      <alignment horizontal="right" vertical="center"/>
      <protection locked="0"/>
    </xf>
    <xf numFmtId="38" fontId="24" fillId="0" borderId="6" xfId="1" applyFont="1" applyFill="1" applyBorder="1" applyAlignment="1" applyProtection="1">
      <alignment horizontal="right" vertical="center"/>
      <protection locked="0"/>
    </xf>
    <xf numFmtId="38" fontId="23" fillId="0" borderId="10" xfId="1" applyFont="1" applyBorder="1" applyAlignment="1" applyProtection="1">
      <alignment horizontal="right" vertical="center" shrinkToFit="1"/>
      <protection locked="0"/>
    </xf>
    <xf numFmtId="38" fontId="23" fillId="0" borderId="4" xfId="1" applyFont="1" applyBorder="1" applyAlignment="1" applyProtection="1">
      <alignment horizontal="right" vertical="center" shrinkToFit="1"/>
      <protection locked="0"/>
    </xf>
    <xf numFmtId="38" fontId="23" fillId="0" borderId="33" xfId="1" applyFont="1" applyBorder="1" applyAlignment="1" applyProtection="1">
      <alignment horizontal="right" vertical="center" shrinkToFit="1"/>
      <protection locked="0"/>
    </xf>
    <xf numFmtId="38" fontId="23" fillId="0" borderId="16" xfId="1" applyFont="1" applyBorder="1" applyAlignment="1" applyProtection="1">
      <alignment horizontal="right" vertical="center" shrinkToFit="1"/>
      <protection locked="0"/>
    </xf>
    <xf numFmtId="0" fontId="24" fillId="0" borderId="6"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57" fontId="24" fillId="0" borderId="2" xfId="0" applyNumberFormat="1" applyFont="1" applyBorder="1" applyAlignment="1" applyProtection="1">
      <alignment horizontal="center" vertical="center"/>
      <protection locked="0"/>
    </xf>
    <xf numFmtId="57" fontId="24" fillId="0" borderId="6" xfId="0" applyNumberFormat="1" applyFont="1" applyBorder="1" applyProtection="1">
      <alignment vertical="center"/>
      <protection locked="0"/>
    </xf>
    <xf numFmtId="57" fontId="24" fillId="0" borderId="1" xfId="0" applyNumberFormat="1" applyFont="1" applyBorder="1" applyProtection="1">
      <alignment vertical="center"/>
      <protection locked="0"/>
    </xf>
    <xf numFmtId="57" fontId="24" fillId="0" borderId="7" xfId="0" applyNumberFormat="1" applyFont="1" applyBorder="1" applyProtection="1">
      <alignment vertical="center"/>
      <protection locked="0"/>
    </xf>
    <xf numFmtId="49" fontId="24" fillId="0" borderId="6" xfId="0" applyNumberFormat="1" applyFont="1" applyBorder="1" applyProtection="1">
      <alignment vertical="center"/>
      <protection locked="0"/>
    </xf>
    <xf numFmtId="49" fontId="24" fillId="0" borderId="1" xfId="0" applyNumberFormat="1" applyFont="1" applyBorder="1" applyProtection="1">
      <alignment vertical="center"/>
      <protection locked="0"/>
    </xf>
    <xf numFmtId="49" fontId="24" fillId="0" borderId="7" xfId="0" applyNumberFormat="1" applyFont="1" applyBorder="1" applyProtection="1">
      <alignment vertical="center"/>
      <protection locked="0"/>
    </xf>
    <xf numFmtId="0" fontId="24" fillId="0" borderId="1" xfId="0" applyFont="1" applyBorder="1" applyAlignment="1" applyProtection="1">
      <alignment horizontal="center" vertical="center"/>
      <protection locked="0"/>
    </xf>
    <xf numFmtId="38" fontId="24" fillId="0" borderId="6" xfId="1" applyFont="1" applyBorder="1" applyAlignment="1" applyProtection="1">
      <alignment horizontal="right" vertical="center"/>
      <protection locked="0"/>
    </xf>
    <xf numFmtId="38" fontId="24" fillId="0" borderId="1" xfId="1" applyFont="1" applyBorder="1" applyAlignment="1" applyProtection="1">
      <alignment horizontal="right" vertical="center"/>
      <protection locked="0"/>
    </xf>
    <xf numFmtId="38" fontId="24" fillId="0" borderId="7" xfId="1" applyFont="1" applyBorder="1" applyAlignment="1" applyProtection="1">
      <alignment horizontal="right" vertical="center"/>
      <protection locked="0"/>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1A8A-B9D8-4F74-918F-03921C19ED27}">
  <dimension ref="A1:AM31"/>
  <sheetViews>
    <sheetView showGridLines="0" tabSelected="1" view="pageBreakPreview" zoomScaleNormal="100" zoomScaleSheetLayoutView="100" workbookViewId="0">
      <selection activeCell="B5" sqref="B5:K5"/>
    </sheetView>
  </sheetViews>
  <sheetFormatPr defaultRowHeight="12"/>
  <cols>
    <col min="1" max="1" width="1.25" style="4" customWidth="1"/>
    <col min="2" max="38" width="3.75" style="4" customWidth="1"/>
    <col min="39" max="39" width="1.25" style="4" customWidth="1"/>
    <col min="40" max="16384" width="9" style="4"/>
  </cols>
  <sheetData>
    <row r="1" spans="1:39" ht="24.75" customHeight="1">
      <c r="AD1" s="1"/>
      <c r="AE1" s="1"/>
      <c r="AF1" s="1"/>
      <c r="AG1" s="1"/>
      <c r="AH1" s="1"/>
      <c r="AI1" s="1"/>
      <c r="AJ1" s="1"/>
      <c r="AK1" s="1"/>
      <c r="AM1" s="86" t="s">
        <v>244</v>
      </c>
    </row>
    <row r="2" spans="1:39" ht="19.5" customHeight="1">
      <c r="A2" s="167" t="s">
        <v>40</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3" spans="1:39" ht="17.25" customHeight="1">
      <c r="B3" s="85" t="s">
        <v>243</v>
      </c>
      <c r="V3" s="6"/>
      <c r="W3" s="6"/>
      <c r="X3" s="29"/>
    </row>
    <row r="4" spans="1:39" ht="15" customHeight="1">
      <c r="B4" s="162" t="s">
        <v>39</v>
      </c>
      <c r="C4" s="163"/>
      <c r="D4" s="163"/>
      <c r="E4" s="163"/>
      <c r="F4" s="163"/>
      <c r="G4" s="163"/>
      <c r="H4" s="163"/>
      <c r="I4" s="163"/>
      <c r="J4" s="163"/>
      <c r="K4" s="164"/>
      <c r="L4" s="162" t="s">
        <v>120</v>
      </c>
      <c r="M4" s="163"/>
      <c r="N4" s="163"/>
      <c r="O4" s="163"/>
      <c r="P4" s="163"/>
      <c r="Q4" s="163"/>
      <c r="R4" s="163"/>
      <c r="S4" s="163"/>
      <c r="T4" s="163"/>
      <c r="U4" s="164"/>
      <c r="V4" s="6"/>
      <c r="W4" s="6"/>
      <c r="X4" s="6"/>
      <c r="Y4" s="6"/>
      <c r="Z4" s="6"/>
      <c r="AA4" s="6"/>
      <c r="AB4" s="6"/>
      <c r="AC4" s="6"/>
      <c r="AD4" s="6"/>
      <c r="AE4" s="6"/>
      <c r="AF4" s="6"/>
      <c r="AG4" s="6"/>
      <c r="AH4" s="6"/>
      <c r="AI4" s="6"/>
      <c r="AJ4" s="6"/>
      <c r="AK4" s="6"/>
      <c r="AL4" s="6"/>
    </row>
    <row r="5" spans="1:39" ht="22.5" customHeight="1">
      <c r="B5" s="168"/>
      <c r="C5" s="169"/>
      <c r="D5" s="169"/>
      <c r="E5" s="169"/>
      <c r="F5" s="169"/>
      <c r="G5" s="169"/>
      <c r="H5" s="169"/>
      <c r="I5" s="169"/>
      <c r="J5" s="169"/>
      <c r="K5" s="170"/>
      <c r="L5" s="168"/>
      <c r="M5" s="169"/>
      <c r="N5" s="169"/>
      <c r="O5" s="169"/>
      <c r="P5" s="169"/>
      <c r="Q5" s="169"/>
      <c r="R5" s="169"/>
      <c r="S5" s="169"/>
      <c r="T5" s="169"/>
      <c r="U5" s="170"/>
      <c r="V5" s="6"/>
      <c r="W5" s="6"/>
      <c r="X5" s="13"/>
      <c r="Y5" s="13"/>
      <c r="Z5" s="13"/>
      <c r="AA5" s="13"/>
      <c r="AB5" s="13"/>
      <c r="AC5" s="13"/>
      <c r="AD5" s="6"/>
      <c r="AE5" s="6"/>
      <c r="AF5" s="6"/>
      <c r="AG5" s="6"/>
      <c r="AH5" s="6"/>
      <c r="AI5" s="6"/>
      <c r="AJ5" s="6"/>
      <c r="AK5" s="6"/>
      <c r="AL5" s="6"/>
    </row>
    <row r="6" spans="1:39" ht="22.5" customHeight="1">
      <c r="B6" s="85" t="s">
        <v>156</v>
      </c>
      <c r="C6" s="8"/>
      <c r="E6" s="7"/>
      <c r="F6" s="7"/>
      <c r="G6" s="7"/>
      <c r="H6" s="7"/>
      <c r="I6" s="7"/>
      <c r="L6" s="2"/>
      <c r="M6" s="2"/>
      <c r="N6" s="2"/>
      <c r="O6" s="2"/>
      <c r="Q6" s="7"/>
      <c r="T6" s="85" t="s">
        <v>167</v>
      </c>
      <c r="V6" s="2"/>
      <c r="W6" s="2"/>
      <c r="X6" s="2"/>
      <c r="Y6" s="2"/>
      <c r="Z6" s="2"/>
      <c r="AA6" s="2"/>
      <c r="AB6" s="2"/>
      <c r="AC6" s="13"/>
    </row>
    <row r="7" spans="1:39" ht="22.5" customHeight="1">
      <c r="A7" s="2"/>
      <c r="B7" s="162" t="s">
        <v>38</v>
      </c>
      <c r="C7" s="163"/>
      <c r="D7" s="163"/>
      <c r="E7" s="163"/>
      <c r="F7" s="164"/>
      <c r="G7" s="166"/>
      <c r="H7" s="155"/>
      <c r="I7" s="54"/>
      <c r="J7" s="80" t="s">
        <v>28</v>
      </c>
      <c r="K7" s="47"/>
      <c r="L7" s="80" t="s">
        <v>26</v>
      </c>
      <c r="M7" s="47"/>
      <c r="N7" s="82" t="s">
        <v>30</v>
      </c>
      <c r="O7" s="41"/>
      <c r="P7" s="41"/>
      <c r="Q7" s="41"/>
      <c r="R7" s="41"/>
      <c r="S7" s="41"/>
      <c r="T7" s="162" t="s">
        <v>159</v>
      </c>
      <c r="U7" s="163"/>
      <c r="V7" s="163"/>
      <c r="W7" s="163"/>
      <c r="X7" s="163"/>
      <c r="Y7" s="164"/>
      <c r="Z7" s="166"/>
      <c r="AA7" s="155"/>
      <c r="AB7" s="54"/>
      <c r="AC7" s="80" t="s">
        <v>28</v>
      </c>
      <c r="AD7" s="47"/>
      <c r="AE7" s="80" t="s">
        <v>26</v>
      </c>
      <c r="AF7" s="47"/>
      <c r="AG7" s="83" t="s">
        <v>282</v>
      </c>
      <c r="AH7" s="76"/>
      <c r="AI7" s="76"/>
      <c r="AJ7" s="76"/>
      <c r="AK7" s="76"/>
      <c r="AL7" s="76"/>
    </row>
    <row r="8" spans="1:39" ht="22.5" customHeight="1">
      <c r="A8" s="2"/>
      <c r="B8" s="162" t="s">
        <v>122</v>
      </c>
      <c r="C8" s="163"/>
      <c r="D8" s="163"/>
      <c r="E8" s="163"/>
      <c r="F8" s="164"/>
      <c r="G8" s="166"/>
      <c r="H8" s="155"/>
      <c r="I8" s="54"/>
      <c r="J8" s="80" t="s">
        <v>263</v>
      </c>
      <c r="K8" s="97"/>
      <c r="L8" s="80" t="s">
        <v>157</v>
      </c>
      <c r="M8" s="54"/>
      <c r="N8" s="82"/>
      <c r="O8" s="41"/>
      <c r="P8" s="41"/>
      <c r="Q8" s="41"/>
      <c r="R8" s="41"/>
      <c r="S8" s="41"/>
      <c r="T8" s="162" t="s">
        <v>41</v>
      </c>
      <c r="U8" s="163"/>
      <c r="V8" s="163"/>
      <c r="W8" s="163"/>
      <c r="X8" s="163"/>
      <c r="Y8" s="164"/>
      <c r="Z8" s="166"/>
      <c r="AA8" s="155"/>
      <c r="AB8" s="54"/>
      <c r="AC8" s="80" t="s">
        <v>28</v>
      </c>
      <c r="AD8" s="47"/>
      <c r="AE8" s="80" t="s">
        <v>26</v>
      </c>
      <c r="AF8" s="47"/>
      <c r="AG8" s="83" t="s">
        <v>282</v>
      </c>
      <c r="AH8" s="76"/>
      <c r="AI8" s="76"/>
      <c r="AJ8" s="76"/>
      <c r="AK8" s="76"/>
      <c r="AL8" s="76"/>
    </row>
    <row r="9" spans="1:39" ht="22.5" customHeight="1">
      <c r="A9" s="2"/>
      <c r="B9" s="162" t="s">
        <v>158</v>
      </c>
      <c r="C9" s="163"/>
      <c r="D9" s="163"/>
      <c r="E9" s="163"/>
      <c r="F9" s="164"/>
      <c r="G9" s="165"/>
      <c r="H9" s="165"/>
      <c r="I9" s="165"/>
      <c r="J9" s="165"/>
      <c r="K9" s="165"/>
      <c r="L9" s="165"/>
      <c r="M9" s="165"/>
      <c r="N9" s="165"/>
      <c r="O9" s="41"/>
      <c r="P9" s="41"/>
      <c r="Q9" s="41"/>
      <c r="R9" s="41"/>
      <c r="S9" s="41"/>
      <c r="T9" s="41"/>
      <c r="U9" s="41"/>
      <c r="V9" s="41"/>
      <c r="W9" s="41"/>
      <c r="X9" s="13"/>
      <c r="Y9" s="2"/>
      <c r="Z9" s="2"/>
      <c r="AA9" s="2"/>
      <c r="AB9" s="2"/>
      <c r="AD9" s="161"/>
      <c r="AE9" s="161"/>
      <c r="AF9" s="161"/>
      <c r="AG9" s="161"/>
      <c r="AH9" s="6"/>
      <c r="AI9" s="6"/>
      <c r="AJ9" s="6"/>
      <c r="AK9" s="6"/>
      <c r="AL9" s="6"/>
    </row>
    <row r="10" spans="1:39" ht="22.5" customHeight="1">
      <c r="A10" s="2"/>
      <c r="B10" s="162" t="s">
        <v>98</v>
      </c>
      <c r="C10" s="163"/>
      <c r="D10" s="163"/>
      <c r="E10" s="163"/>
      <c r="F10" s="164"/>
      <c r="G10" s="165"/>
      <c r="H10" s="165"/>
      <c r="I10" s="165"/>
      <c r="J10" s="165"/>
      <c r="K10" s="165"/>
      <c r="L10" s="165"/>
      <c r="M10" s="165"/>
      <c r="N10" s="165"/>
      <c r="O10" s="41"/>
      <c r="P10" s="41"/>
      <c r="Q10" s="41"/>
      <c r="R10" s="41"/>
      <c r="S10" s="41"/>
      <c r="T10" s="41"/>
      <c r="U10" s="41"/>
      <c r="V10" s="41"/>
      <c r="W10" s="41"/>
      <c r="X10" s="13"/>
      <c r="Y10" s="2"/>
      <c r="Z10" s="2"/>
      <c r="AA10" s="2"/>
      <c r="AB10" s="2"/>
      <c r="AD10" s="161"/>
      <c r="AE10" s="161"/>
      <c r="AF10" s="161"/>
      <c r="AG10" s="161"/>
      <c r="AH10" s="6"/>
      <c r="AI10" s="6"/>
      <c r="AJ10" s="6"/>
      <c r="AK10" s="6"/>
      <c r="AL10" s="6"/>
    </row>
    <row r="11" spans="1:39" ht="22.5" customHeight="1">
      <c r="B11" s="85" t="s">
        <v>160</v>
      </c>
      <c r="C11" s="41"/>
      <c r="D11" s="41"/>
      <c r="E11" s="41"/>
      <c r="F11" s="41"/>
      <c r="G11" s="41"/>
      <c r="H11" s="41"/>
      <c r="I11" s="41"/>
      <c r="J11" s="41"/>
      <c r="K11" s="41"/>
      <c r="L11" s="41"/>
      <c r="M11" s="41"/>
      <c r="N11" s="41"/>
      <c r="O11" s="41"/>
      <c r="P11" s="41"/>
      <c r="Q11" s="41"/>
      <c r="R11" s="41"/>
      <c r="S11" s="41"/>
      <c r="T11" s="41"/>
      <c r="U11" s="41"/>
      <c r="V11" s="41"/>
      <c r="W11" s="41"/>
      <c r="X11" s="13"/>
      <c r="Y11" s="2"/>
      <c r="Z11" s="2"/>
      <c r="AA11" s="2"/>
      <c r="AB11" s="2"/>
      <c r="AC11" s="13"/>
    </row>
    <row r="12" spans="1:39" ht="15" customHeight="1">
      <c r="B12" s="112" t="s">
        <v>161</v>
      </c>
      <c r="C12" s="113"/>
      <c r="D12" s="113"/>
      <c r="E12" s="113"/>
      <c r="F12" s="113"/>
      <c r="G12" s="113"/>
      <c r="H12" s="113"/>
      <c r="I12" s="113"/>
      <c r="J12" s="113"/>
      <c r="K12" s="114"/>
      <c r="L12" s="112" t="s">
        <v>162</v>
      </c>
      <c r="M12" s="113"/>
      <c r="N12" s="113"/>
      <c r="O12" s="113"/>
      <c r="P12" s="113"/>
      <c r="Q12" s="113"/>
      <c r="R12" s="113"/>
      <c r="S12" s="113"/>
      <c r="T12" s="113"/>
      <c r="U12" s="113"/>
      <c r="V12" s="113"/>
      <c r="W12" s="113"/>
      <c r="X12" s="113"/>
      <c r="Y12" s="113"/>
      <c r="Z12" s="113"/>
      <c r="AA12" s="113"/>
      <c r="AB12" s="114"/>
      <c r="AC12" s="79"/>
    </row>
    <row r="13" spans="1:39" ht="22.5" customHeight="1">
      <c r="B13" s="151"/>
      <c r="C13" s="152"/>
      <c r="D13" s="152"/>
      <c r="E13" s="152"/>
      <c r="F13" s="152"/>
      <c r="G13" s="152"/>
      <c r="H13" s="152"/>
      <c r="I13" s="152"/>
      <c r="J13" s="152"/>
      <c r="K13" s="87" t="s">
        <v>163</v>
      </c>
      <c r="L13" s="153" t="s">
        <v>265</v>
      </c>
      <c r="M13" s="154"/>
      <c r="N13" s="98"/>
      <c r="O13" s="80" t="s">
        <v>1</v>
      </c>
      <c r="P13" s="54"/>
      <c r="Q13" s="80" t="s">
        <v>164</v>
      </c>
      <c r="R13" s="54"/>
      <c r="S13" s="80" t="s">
        <v>2</v>
      </c>
      <c r="T13" s="80" t="s">
        <v>165</v>
      </c>
      <c r="U13" s="155" t="s">
        <v>265</v>
      </c>
      <c r="V13" s="155"/>
      <c r="W13" s="88"/>
      <c r="X13" s="80" t="s">
        <v>1</v>
      </c>
      <c r="Y13" s="88"/>
      <c r="Z13" s="80" t="s">
        <v>164</v>
      </c>
      <c r="AA13" s="54"/>
      <c r="AB13" s="82" t="s">
        <v>2</v>
      </c>
    </row>
    <row r="14" spans="1:39" ht="13.5" customHeight="1">
      <c r="B14" s="9" t="s">
        <v>286</v>
      </c>
      <c r="C14" s="77"/>
      <c r="D14" s="77"/>
      <c r="E14" s="77"/>
      <c r="F14" s="77"/>
      <c r="G14" s="77"/>
      <c r="H14" s="77"/>
      <c r="I14" s="77"/>
      <c r="J14" s="77"/>
      <c r="K14" s="37"/>
      <c r="L14" s="78"/>
      <c r="M14" s="78"/>
      <c r="N14" s="78"/>
      <c r="P14" s="1"/>
      <c r="R14" s="1"/>
      <c r="U14" s="1"/>
      <c r="V14" s="1"/>
      <c r="W14" s="1"/>
      <c r="X14" s="1"/>
      <c r="Z14" s="1"/>
      <c r="AA14" s="1"/>
      <c r="AC14" s="1"/>
    </row>
    <row r="15" spans="1:39" ht="13.5" customHeight="1">
      <c r="B15" s="9" t="s">
        <v>287</v>
      </c>
      <c r="C15" s="77"/>
      <c r="D15" s="77"/>
      <c r="E15" s="77"/>
      <c r="F15" s="77"/>
      <c r="G15" s="77"/>
      <c r="H15" s="77"/>
      <c r="I15" s="77"/>
      <c r="J15" s="77"/>
      <c r="K15" s="37"/>
      <c r="L15" s="78"/>
      <c r="M15" s="78"/>
      <c r="N15" s="78"/>
      <c r="P15" s="1"/>
      <c r="R15" s="1"/>
      <c r="U15" s="1"/>
      <c r="V15" s="1"/>
      <c r="W15" s="1"/>
      <c r="X15" s="1"/>
      <c r="Z15" s="1"/>
      <c r="AA15" s="1"/>
      <c r="AC15" s="1"/>
    </row>
    <row r="16" spans="1:39" ht="13.5" customHeight="1">
      <c r="B16" s="38" t="s">
        <v>288</v>
      </c>
      <c r="C16" s="77"/>
      <c r="D16" s="77"/>
      <c r="E16" s="77"/>
      <c r="F16" s="77"/>
      <c r="G16" s="77"/>
      <c r="H16" s="77"/>
      <c r="I16" s="77"/>
      <c r="J16" s="77"/>
      <c r="K16" s="37"/>
      <c r="L16" s="78"/>
      <c r="M16" s="78"/>
      <c r="N16" s="78"/>
      <c r="P16" s="1"/>
      <c r="R16" s="1"/>
      <c r="U16" s="1"/>
      <c r="V16" s="1"/>
      <c r="W16" s="1"/>
      <c r="X16" s="1"/>
      <c r="Z16" s="1"/>
      <c r="AA16" s="1"/>
      <c r="AC16" s="1"/>
    </row>
    <row r="17" spans="2:38" ht="22.5" customHeight="1">
      <c r="B17" s="85" t="s">
        <v>166</v>
      </c>
      <c r="C17" s="3"/>
      <c r="E17" s="7"/>
      <c r="F17" s="7"/>
      <c r="G17" s="7"/>
      <c r="H17" s="7"/>
      <c r="I17" s="7"/>
      <c r="L17" s="2"/>
      <c r="M17" s="2"/>
      <c r="N17" s="2"/>
      <c r="O17" s="2"/>
      <c r="Q17" s="7"/>
      <c r="S17" s="2"/>
      <c r="T17" s="2"/>
      <c r="V17" s="2"/>
      <c r="W17" s="2"/>
      <c r="X17" s="2"/>
      <c r="Y17" s="2"/>
      <c r="AG17" s="39"/>
      <c r="AH17" s="39"/>
      <c r="AI17" s="39"/>
      <c r="AJ17" s="39"/>
      <c r="AK17" s="39"/>
      <c r="AL17" s="39"/>
    </row>
    <row r="18" spans="2:38" ht="27" customHeight="1">
      <c r="B18" s="136" t="s">
        <v>168</v>
      </c>
      <c r="C18" s="137"/>
      <c r="D18" s="137"/>
      <c r="E18" s="137"/>
      <c r="F18" s="137"/>
      <c r="G18" s="138"/>
      <c r="H18" s="156" t="s">
        <v>37</v>
      </c>
      <c r="I18" s="136" t="s">
        <v>36</v>
      </c>
      <c r="J18" s="137"/>
      <c r="K18" s="137"/>
      <c r="L18" s="137"/>
      <c r="M18" s="137"/>
      <c r="N18" s="137"/>
      <c r="O18" s="138"/>
      <c r="P18" s="75" t="s">
        <v>116</v>
      </c>
      <c r="Q18" s="158" t="s">
        <v>118</v>
      </c>
      <c r="R18" s="159"/>
      <c r="S18" s="159"/>
      <c r="T18" s="160"/>
      <c r="U18" s="133" t="s">
        <v>283</v>
      </c>
      <c r="V18" s="134"/>
      <c r="W18" s="134"/>
      <c r="X18" s="135"/>
      <c r="Y18" s="133" t="s">
        <v>119</v>
      </c>
      <c r="Z18" s="134"/>
      <c r="AA18" s="134"/>
      <c r="AB18" s="135"/>
      <c r="AC18" s="136" t="s">
        <v>284</v>
      </c>
      <c r="AD18" s="137"/>
      <c r="AE18" s="137"/>
      <c r="AF18" s="137"/>
      <c r="AG18" s="138"/>
      <c r="AH18" s="142" t="s">
        <v>121</v>
      </c>
      <c r="AI18" s="143"/>
      <c r="AJ18" s="143"/>
      <c r="AK18" s="143"/>
      <c r="AL18" s="144"/>
    </row>
    <row r="19" spans="2:38" ht="21" customHeight="1">
      <c r="B19" s="139"/>
      <c r="C19" s="140"/>
      <c r="D19" s="140"/>
      <c r="E19" s="140"/>
      <c r="F19" s="140"/>
      <c r="G19" s="141"/>
      <c r="H19" s="157"/>
      <c r="I19" s="139"/>
      <c r="J19" s="140"/>
      <c r="K19" s="140"/>
      <c r="L19" s="140"/>
      <c r="M19" s="140"/>
      <c r="N19" s="140"/>
      <c r="O19" s="141"/>
      <c r="P19" s="81" t="s">
        <v>49</v>
      </c>
      <c r="Q19" s="145" t="s">
        <v>117</v>
      </c>
      <c r="R19" s="146"/>
      <c r="S19" s="146"/>
      <c r="T19" s="147"/>
      <c r="U19" s="145" t="s">
        <v>35</v>
      </c>
      <c r="V19" s="146"/>
      <c r="W19" s="146"/>
      <c r="X19" s="147"/>
      <c r="Y19" s="145" t="s">
        <v>117</v>
      </c>
      <c r="Z19" s="146"/>
      <c r="AA19" s="146"/>
      <c r="AB19" s="147"/>
      <c r="AC19" s="139"/>
      <c r="AD19" s="140"/>
      <c r="AE19" s="140"/>
      <c r="AF19" s="140"/>
      <c r="AG19" s="141"/>
      <c r="AH19" s="148" t="s">
        <v>285</v>
      </c>
      <c r="AI19" s="149"/>
      <c r="AJ19" s="149"/>
      <c r="AK19" s="149"/>
      <c r="AL19" s="150"/>
    </row>
    <row r="20" spans="2:38" ht="18.75" customHeight="1">
      <c r="B20" s="124"/>
      <c r="C20" s="125"/>
      <c r="D20" s="125"/>
      <c r="E20" s="125"/>
      <c r="F20" s="125"/>
      <c r="G20" s="126"/>
      <c r="H20" s="70"/>
      <c r="I20" s="71" t="s">
        <v>266</v>
      </c>
      <c r="J20" s="54"/>
      <c r="K20" s="80" t="s">
        <v>1</v>
      </c>
      <c r="L20" s="47"/>
      <c r="M20" s="80" t="s">
        <v>34</v>
      </c>
      <c r="N20" s="47"/>
      <c r="O20" s="82" t="s">
        <v>30</v>
      </c>
      <c r="P20" s="72"/>
      <c r="Q20" s="127"/>
      <c r="R20" s="128"/>
      <c r="S20" s="128"/>
      <c r="T20" s="129"/>
      <c r="U20" s="127"/>
      <c r="V20" s="128"/>
      <c r="W20" s="128"/>
      <c r="X20" s="129"/>
      <c r="Y20" s="130">
        <f>Q20-U20</f>
        <v>0</v>
      </c>
      <c r="Z20" s="131"/>
      <c r="AA20" s="131"/>
      <c r="AB20" s="132"/>
      <c r="AC20" s="121"/>
      <c r="AD20" s="122"/>
      <c r="AE20" s="122"/>
      <c r="AF20" s="122"/>
      <c r="AG20" s="123"/>
      <c r="AH20" s="121"/>
      <c r="AI20" s="122"/>
      <c r="AJ20" s="122"/>
      <c r="AK20" s="122"/>
      <c r="AL20" s="123"/>
    </row>
    <row r="21" spans="2:38" ht="18.75" customHeight="1">
      <c r="B21" s="124"/>
      <c r="C21" s="125"/>
      <c r="D21" s="125"/>
      <c r="E21" s="125"/>
      <c r="F21" s="125"/>
      <c r="G21" s="126"/>
      <c r="H21" s="70"/>
      <c r="I21" s="71" t="s">
        <v>266</v>
      </c>
      <c r="J21" s="54"/>
      <c r="K21" s="80" t="s">
        <v>28</v>
      </c>
      <c r="L21" s="47"/>
      <c r="M21" s="80" t="s">
        <v>34</v>
      </c>
      <c r="N21" s="47"/>
      <c r="O21" s="82" t="s">
        <v>30</v>
      </c>
      <c r="P21" s="72"/>
      <c r="Q21" s="127"/>
      <c r="R21" s="128"/>
      <c r="S21" s="128"/>
      <c r="T21" s="129"/>
      <c r="U21" s="127"/>
      <c r="V21" s="128"/>
      <c r="W21" s="128"/>
      <c r="X21" s="129"/>
      <c r="Y21" s="130">
        <f t="shared" ref="Y21:Y25" si="0">Q21-U21</f>
        <v>0</v>
      </c>
      <c r="Z21" s="131"/>
      <c r="AA21" s="131"/>
      <c r="AB21" s="132"/>
      <c r="AC21" s="121"/>
      <c r="AD21" s="122"/>
      <c r="AE21" s="122"/>
      <c r="AF21" s="122"/>
      <c r="AG21" s="123"/>
      <c r="AH21" s="121"/>
      <c r="AI21" s="122"/>
      <c r="AJ21" s="122"/>
      <c r="AK21" s="122"/>
      <c r="AL21" s="123"/>
    </row>
    <row r="22" spans="2:38" ht="18.75" customHeight="1">
      <c r="B22" s="124"/>
      <c r="C22" s="125"/>
      <c r="D22" s="125"/>
      <c r="E22" s="125"/>
      <c r="F22" s="125"/>
      <c r="G22" s="126"/>
      <c r="H22" s="70"/>
      <c r="I22" s="71" t="s">
        <v>266</v>
      </c>
      <c r="J22" s="54"/>
      <c r="K22" s="80" t="s">
        <v>28</v>
      </c>
      <c r="L22" s="47"/>
      <c r="M22" s="80" t="s">
        <v>34</v>
      </c>
      <c r="N22" s="47"/>
      <c r="O22" s="82" t="s">
        <v>30</v>
      </c>
      <c r="P22" s="72"/>
      <c r="Q22" s="127"/>
      <c r="R22" s="128"/>
      <c r="S22" s="128"/>
      <c r="T22" s="129"/>
      <c r="U22" s="127"/>
      <c r="V22" s="128"/>
      <c r="W22" s="128"/>
      <c r="X22" s="129"/>
      <c r="Y22" s="130">
        <f t="shared" si="0"/>
        <v>0</v>
      </c>
      <c r="Z22" s="131"/>
      <c r="AA22" s="131"/>
      <c r="AB22" s="132"/>
      <c r="AC22" s="121"/>
      <c r="AD22" s="122"/>
      <c r="AE22" s="122"/>
      <c r="AF22" s="122"/>
      <c r="AG22" s="123"/>
      <c r="AH22" s="121"/>
      <c r="AI22" s="122"/>
      <c r="AJ22" s="122"/>
      <c r="AK22" s="122"/>
      <c r="AL22" s="123"/>
    </row>
    <row r="23" spans="2:38" ht="18.75" customHeight="1">
      <c r="B23" s="124"/>
      <c r="C23" s="125"/>
      <c r="D23" s="125"/>
      <c r="E23" s="125"/>
      <c r="F23" s="125"/>
      <c r="G23" s="126"/>
      <c r="H23" s="70"/>
      <c r="I23" s="71" t="s">
        <v>266</v>
      </c>
      <c r="J23" s="54"/>
      <c r="K23" s="80" t="s">
        <v>28</v>
      </c>
      <c r="L23" s="47"/>
      <c r="M23" s="80" t="s">
        <v>34</v>
      </c>
      <c r="N23" s="47"/>
      <c r="O23" s="82" t="s">
        <v>30</v>
      </c>
      <c r="P23" s="72"/>
      <c r="Q23" s="127"/>
      <c r="R23" s="128"/>
      <c r="S23" s="128"/>
      <c r="T23" s="129"/>
      <c r="U23" s="127"/>
      <c r="V23" s="128"/>
      <c r="W23" s="128"/>
      <c r="X23" s="129"/>
      <c r="Y23" s="130">
        <f t="shared" si="0"/>
        <v>0</v>
      </c>
      <c r="Z23" s="131"/>
      <c r="AA23" s="131"/>
      <c r="AB23" s="132"/>
      <c r="AC23" s="121"/>
      <c r="AD23" s="122"/>
      <c r="AE23" s="122"/>
      <c r="AF23" s="122"/>
      <c r="AG23" s="123"/>
      <c r="AH23" s="121"/>
      <c r="AI23" s="122"/>
      <c r="AJ23" s="122"/>
      <c r="AK23" s="122"/>
      <c r="AL23" s="123"/>
    </row>
    <row r="24" spans="2:38" ht="18.75" customHeight="1">
      <c r="B24" s="124"/>
      <c r="C24" s="125"/>
      <c r="D24" s="125"/>
      <c r="E24" s="125"/>
      <c r="F24" s="125"/>
      <c r="G24" s="126"/>
      <c r="H24" s="70"/>
      <c r="I24" s="71" t="s">
        <v>266</v>
      </c>
      <c r="J24" s="54"/>
      <c r="K24" s="80" t="s">
        <v>28</v>
      </c>
      <c r="L24" s="47"/>
      <c r="M24" s="80" t="s">
        <v>34</v>
      </c>
      <c r="N24" s="47"/>
      <c r="O24" s="82" t="s">
        <v>30</v>
      </c>
      <c r="P24" s="72"/>
      <c r="Q24" s="127"/>
      <c r="R24" s="128"/>
      <c r="S24" s="128"/>
      <c r="T24" s="129"/>
      <c r="U24" s="127"/>
      <c r="V24" s="128"/>
      <c r="W24" s="128"/>
      <c r="X24" s="129"/>
      <c r="Y24" s="130">
        <f t="shared" si="0"/>
        <v>0</v>
      </c>
      <c r="Z24" s="131"/>
      <c r="AA24" s="131"/>
      <c r="AB24" s="132"/>
      <c r="AC24" s="121"/>
      <c r="AD24" s="122"/>
      <c r="AE24" s="122"/>
      <c r="AF24" s="122"/>
      <c r="AG24" s="123"/>
      <c r="AH24" s="121"/>
      <c r="AI24" s="122"/>
      <c r="AJ24" s="122"/>
      <c r="AK24" s="122"/>
      <c r="AL24" s="123"/>
    </row>
    <row r="25" spans="2:38" ht="18.75" customHeight="1">
      <c r="B25" s="124"/>
      <c r="C25" s="125"/>
      <c r="D25" s="125"/>
      <c r="E25" s="125"/>
      <c r="F25" s="125"/>
      <c r="G25" s="126"/>
      <c r="H25" s="73"/>
      <c r="I25" s="71" t="s">
        <v>266</v>
      </c>
      <c r="J25" s="54"/>
      <c r="K25" s="84" t="s">
        <v>28</v>
      </c>
      <c r="L25" s="47"/>
      <c r="M25" s="80" t="s">
        <v>34</v>
      </c>
      <c r="N25" s="47"/>
      <c r="O25" s="82" t="s">
        <v>30</v>
      </c>
      <c r="P25" s="74"/>
      <c r="Q25" s="127"/>
      <c r="R25" s="128"/>
      <c r="S25" s="128"/>
      <c r="T25" s="129"/>
      <c r="U25" s="127"/>
      <c r="V25" s="128"/>
      <c r="W25" s="128"/>
      <c r="X25" s="129"/>
      <c r="Y25" s="130">
        <f t="shared" si="0"/>
        <v>0</v>
      </c>
      <c r="Z25" s="131"/>
      <c r="AA25" s="131"/>
      <c r="AB25" s="132"/>
      <c r="AC25" s="121"/>
      <c r="AD25" s="122"/>
      <c r="AE25" s="122"/>
      <c r="AF25" s="122"/>
      <c r="AG25" s="123"/>
      <c r="AH25" s="121"/>
      <c r="AI25" s="122"/>
      <c r="AJ25" s="122"/>
      <c r="AK25" s="122"/>
      <c r="AL25" s="123"/>
    </row>
    <row r="26" spans="2:38" ht="20.25" customHeight="1">
      <c r="B26" s="112" t="s">
        <v>294</v>
      </c>
      <c r="C26" s="113"/>
      <c r="D26" s="113"/>
      <c r="E26" s="113"/>
      <c r="F26" s="113"/>
      <c r="G26" s="113"/>
      <c r="H26" s="113"/>
      <c r="I26" s="113"/>
      <c r="J26" s="113"/>
      <c r="K26" s="113"/>
      <c r="L26" s="113"/>
      <c r="M26" s="113"/>
      <c r="N26" s="113"/>
      <c r="O26" s="113"/>
      <c r="P26" s="114"/>
      <c r="Q26" s="115">
        <f>SUM(Q20:T25)</f>
        <v>0</v>
      </c>
      <c r="R26" s="116"/>
      <c r="S26" s="116"/>
      <c r="T26" s="117"/>
      <c r="U26" s="115">
        <f>SUM(U20:X25)</f>
        <v>0</v>
      </c>
      <c r="V26" s="116"/>
      <c r="W26" s="116"/>
      <c r="X26" s="117"/>
      <c r="Y26" s="115">
        <f>SUM(Y20:AB25)</f>
        <v>0</v>
      </c>
      <c r="Z26" s="116"/>
      <c r="AA26" s="116"/>
      <c r="AB26" s="117"/>
      <c r="AC26" s="118"/>
      <c r="AD26" s="119"/>
      <c r="AE26" s="119"/>
      <c r="AF26" s="119"/>
      <c r="AG26" s="119"/>
      <c r="AH26" s="119"/>
      <c r="AI26" s="119"/>
      <c r="AJ26" s="119"/>
      <c r="AK26" s="119"/>
      <c r="AL26" s="120"/>
    </row>
    <row r="27" spans="2:38" ht="13.5" customHeight="1">
      <c r="B27" s="9" t="s">
        <v>289</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row>
    <row r="28" spans="2:38" ht="13.5" customHeight="1">
      <c r="B28" s="38" t="s">
        <v>290</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row>
    <row r="29" spans="2:38" ht="13.5" customHeight="1">
      <c r="B29" s="9" t="s">
        <v>291</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row>
    <row r="30" spans="2:38" ht="13.5" customHeight="1">
      <c r="B30" s="38" t="s">
        <v>292</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row>
    <row r="31" spans="2:38" ht="13.5" customHeight="1">
      <c r="B31" s="38" t="s">
        <v>293</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row>
  </sheetData>
  <sheetProtection selectLockedCells="1"/>
  <mergeCells count="77">
    <mergeCell ref="B7:F7"/>
    <mergeCell ref="G7:H7"/>
    <mergeCell ref="T7:Y7"/>
    <mergeCell ref="Z7:AA7"/>
    <mergeCell ref="A2:AL2"/>
    <mergeCell ref="B4:K4"/>
    <mergeCell ref="L4:U4"/>
    <mergeCell ref="B5:K5"/>
    <mergeCell ref="L5:U5"/>
    <mergeCell ref="B8:F8"/>
    <mergeCell ref="G8:H8"/>
    <mergeCell ref="T8:Y8"/>
    <mergeCell ref="Z8:AA8"/>
    <mergeCell ref="B9:F9"/>
    <mergeCell ref="G9:N9"/>
    <mergeCell ref="AD9:AG9"/>
    <mergeCell ref="B10:F10"/>
    <mergeCell ref="G10:N10"/>
    <mergeCell ref="AD10:AG10"/>
    <mergeCell ref="B12:K12"/>
    <mergeCell ref="L12:AB12"/>
    <mergeCell ref="B13:J13"/>
    <mergeCell ref="L13:M13"/>
    <mergeCell ref="U13:V13"/>
    <mergeCell ref="B18:G19"/>
    <mergeCell ref="H18:H19"/>
    <mergeCell ref="I18:O19"/>
    <mergeCell ref="Q18:T18"/>
    <mergeCell ref="U18:X18"/>
    <mergeCell ref="Y18:AB18"/>
    <mergeCell ref="AC18:AG19"/>
    <mergeCell ref="AH18:AL18"/>
    <mergeCell ref="Q19:T19"/>
    <mergeCell ref="U19:X19"/>
    <mergeCell ref="Y19:AB19"/>
    <mergeCell ref="AH19:AL19"/>
    <mergeCell ref="AH21:AL21"/>
    <mergeCell ref="B20:G20"/>
    <mergeCell ref="Q20:T20"/>
    <mergeCell ref="U20:X20"/>
    <mergeCell ref="Y20:AB20"/>
    <mergeCell ref="AC20:AG20"/>
    <mergeCell ref="AH20:AL20"/>
    <mergeCell ref="B21:G21"/>
    <mergeCell ref="Q21:T21"/>
    <mergeCell ref="U21:X21"/>
    <mergeCell ref="Y21:AB21"/>
    <mergeCell ref="AC21:AG21"/>
    <mergeCell ref="AH23:AL23"/>
    <mergeCell ref="B22:G22"/>
    <mergeCell ref="Q22:T22"/>
    <mergeCell ref="U22:X22"/>
    <mergeCell ref="Y22:AB22"/>
    <mergeCell ref="AC22:AG22"/>
    <mergeCell ref="AH22:AL22"/>
    <mergeCell ref="B23:G23"/>
    <mergeCell ref="Q23:T23"/>
    <mergeCell ref="U23:X23"/>
    <mergeCell ref="Y23:AB23"/>
    <mergeCell ref="AC23:AG23"/>
    <mergeCell ref="AH25:AL25"/>
    <mergeCell ref="B24:G24"/>
    <mergeCell ref="Q24:T24"/>
    <mergeCell ref="U24:X24"/>
    <mergeCell ref="Y24:AB24"/>
    <mergeCell ref="AC24:AG24"/>
    <mergeCell ref="AH24:AL24"/>
    <mergeCell ref="B25:G25"/>
    <mergeCell ref="Q25:T25"/>
    <mergeCell ref="U25:X25"/>
    <mergeCell ref="Y25:AB25"/>
    <mergeCell ref="AC25:AG25"/>
    <mergeCell ref="B26:P26"/>
    <mergeCell ref="Q26:T26"/>
    <mergeCell ref="U26:X26"/>
    <mergeCell ref="Y26:AB26"/>
    <mergeCell ref="AC26:AL26"/>
  </mergeCells>
  <phoneticPr fontId="19"/>
  <dataValidations count="5">
    <dataValidation type="list" errorStyle="information" allowBlank="1" showInputMessage="1" showErrorMessage="1" sqref="G9:N9" xr:uid="{8D137549-3471-43AA-88A2-6BF4307FA8F4}">
      <formula1>"新　　設,増　　設"</formula1>
    </dataValidation>
    <dataValidation errorStyle="information" allowBlank="1" showInputMessage="1" showErrorMessage="1" sqref="I20:J25 I7:I8 AB7:AB8" xr:uid="{E8344319-D2E6-4161-ADAE-DF3A697547D8}"/>
    <dataValidation type="list" errorStyle="information" allowBlank="1" showInputMessage="1" showErrorMessage="1" sqref="G10:N10" xr:uid="{9FB8C4EA-7106-4051-8E3B-AD18C169CA22}">
      <formula1>"所　　在,隣　　接"</formula1>
    </dataValidation>
    <dataValidation type="list" errorStyle="information" allowBlank="1" showInputMessage="1" showErrorMessage="1" sqref="K8" xr:uid="{4AC4DA2B-BF9A-4637-8BA8-BD6103B3741C}">
      <formula1>"上,下"</formula1>
    </dataValidation>
    <dataValidation type="list" errorStyle="information" allowBlank="1" showInputMessage="1" showErrorMessage="1" sqref="G7:H8 Z7:Z8" xr:uid="{5E862F48-B1C1-4A87-8690-A081503B2297}">
      <formula1>"平成,令和"</formula1>
    </dataValidation>
  </dataValidations>
  <pageMargins left="0.39370078740157483" right="0.19685039370078741" top="0.47244094488188981" bottom="0.23622047244094491" header="0.31496062992125984" footer="0.19685039370078741"/>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C304-EE67-4A06-B483-DE34114A95E2}">
  <dimension ref="A1:AJ27"/>
  <sheetViews>
    <sheetView showGridLines="0" view="pageBreakPreview" zoomScaleNormal="100" zoomScaleSheetLayoutView="100" workbookViewId="0">
      <selection activeCell="X5" sqref="X5:AC6"/>
    </sheetView>
  </sheetViews>
  <sheetFormatPr defaultRowHeight="13.5"/>
  <cols>
    <col min="1" max="36" width="4" style="20" customWidth="1"/>
    <col min="37" max="16384" width="9" style="20"/>
  </cols>
  <sheetData>
    <row r="1" spans="1:36" ht="22.5" customHeight="1">
      <c r="E1" s="21"/>
      <c r="I1" s="22"/>
      <c r="AG1" s="1"/>
      <c r="AH1" s="1"/>
      <c r="AJ1" s="55" t="s">
        <v>245</v>
      </c>
    </row>
    <row r="2" spans="1:36" ht="18.75" customHeight="1">
      <c r="B2" s="90" t="s">
        <v>247</v>
      </c>
      <c r="E2" s="21"/>
      <c r="I2" s="22"/>
      <c r="AG2" s="1"/>
      <c r="AH2" s="1"/>
      <c r="AJ2" s="55"/>
    </row>
    <row r="3" spans="1:36" ht="18.75" customHeight="1">
      <c r="I3" s="22"/>
      <c r="AG3" s="23"/>
      <c r="AH3" s="23"/>
      <c r="AI3" s="24"/>
    </row>
    <row r="4" spans="1:36" s="22" customFormat="1" ht="18.75" customHeight="1">
      <c r="B4" s="56" t="s">
        <v>274</v>
      </c>
      <c r="U4" s="20"/>
      <c r="V4" s="20"/>
      <c r="W4" s="20"/>
      <c r="X4" s="215" t="s">
        <v>100</v>
      </c>
      <c r="Y4" s="215"/>
      <c r="Z4" s="215"/>
      <c r="AA4" s="215"/>
      <c r="AB4" s="215"/>
      <c r="AC4" s="215"/>
      <c r="AD4" s="215" t="s">
        <v>101</v>
      </c>
      <c r="AE4" s="215"/>
      <c r="AF4" s="215"/>
      <c r="AG4" s="215"/>
      <c r="AH4" s="215"/>
      <c r="AI4" s="215"/>
    </row>
    <row r="5" spans="1:36" s="25" customFormat="1" ht="18.75" customHeight="1">
      <c r="B5" s="56" t="s">
        <v>275</v>
      </c>
      <c r="U5" s="20"/>
      <c r="V5" s="20"/>
      <c r="W5" s="20"/>
      <c r="X5" s="216"/>
      <c r="Y5" s="216"/>
      <c r="Z5" s="216"/>
      <c r="AA5" s="216"/>
      <c r="AB5" s="216"/>
      <c r="AC5" s="216"/>
      <c r="AD5" s="216"/>
      <c r="AE5" s="216"/>
      <c r="AF5" s="216"/>
      <c r="AG5" s="216"/>
      <c r="AH5" s="216"/>
      <c r="AI5" s="216"/>
    </row>
    <row r="6" spans="1:36" s="25" customFormat="1" ht="18.75" customHeight="1">
      <c r="U6" s="20"/>
      <c r="V6" s="20"/>
      <c r="W6" s="20"/>
      <c r="X6" s="216"/>
      <c r="Y6" s="216"/>
      <c r="Z6" s="216"/>
      <c r="AA6" s="216"/>
      <c r="AB6" s="216"/>
      <c r="AC6" s="216"/>
      <c r="AD6" s="216"/>
      <c r="AE6" s="216"/>
      <c r="AF6" s="216"/>
      <c r="AG6" s="216"/>
      <c r="AH6" s="216"/>
      <c r="AI6" s="216"/>
    </row>
    <row r="7" spans="1:36" ht="18.75" customHeight="1">
      <c r="A7" s="19"/>
      <c r="B7" s="27"/>
      <c r="AI7" s="28"/>
    </row>
    <row r="8" spans="1:36" ht="9" customHeight="1"/>
    <row r="9" spans="1:36" ht="16.5" customHeight="1">
      <c r="A9" s="19"/>
      <c r="B9" s="27"/>
      <c r="C9" s="27"/>
      <c r="D9" s="172" t="s">
        <v>269</v>
      </c>
      <c r="E9" s="172"/>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row>
    <row r="10" spans="1:36" ht="22.5" customHeight="1" thickBot="1">
      <c r="C10" s="30" t="s">
        <v>0</v>
      </c>
      <c r="U10" s="57" t="s">
        <v>281</v>
      </c>
      <c r="AG10" s="31"/>
      <c r="AH10" s="31"/>
      <c r="AI10" s="31"/>
    </row>
    <row r="11" spans="1:36" s="26" customFormat="1" ht="18.75" customHeight="1">
      <c r="C11" s="35"/>
      <c r="D11" s="200" t="s">
        <v>3</v>
      </c>
      <c r="E11" s="201"/>
      <c r="F11" s="200" t="s">
        <v>4</v>
      </c>
      <c r="G11" s="204"/>
      <c r="H11" s="204"/>
      <c r="I11" s="204"/>
      <c r="J11" s="204"/>
      <c r="K11" s="204"/>
      <c r="L11" s="201"/>
      <c r="M11" s="206" t="s">
        <v>272</v>
      </c>
      <c r="N11" s="207"/>
      <c r="O11" s="208"/>
      <c r="P11" s="206" t="s">
        <v>5</v>
      </c>
      <c r="Q11" s="207"/>
      <c r="R11" s="209"/>
      <c r="S11" s="211" t="s">
        <v>6</v>
      </c>
      <c r="T11" s="212"/>
      <c r="U11" s="212" t="s">
        <v>277</v>
      </c>
      <c r="V11" s="213"/>
      <c r="W11" s="214"/>
      <c r="X11" s="218" t="s">
        <v>279</v>
      </c>
      <c r="Y11" s="219"/>
      <c r="Z11" s="219"/>
      <c r="AA11" s="219" t="s">
        <v>278</v>
      </c>
      <c r="AB11" s="219"/>
      <c r="AC11" s="219"/>
      <c r="AD11" s="219" t="s">
        <v>280</v>
      </c>
      <c r="AE11" s="219"/>
      <c r="AF11" s="219"/>
      <c r="AG11" s="219" t="s">
        <v>270</v>
      </c>
      <c r="AH11" s="219"/>
      <c r="AI11" s="219"/>
    </row>
    <row r="12" spans="1:36" s="19" customFormat="1" ht="22.5" customHeight="1">
      <c r="B12" s="36" t="s">
        <v>0</v>
      </c>
      <c r="C12" s="36"/>
      <c r="D12" s="202"/>
      <c r="E12" s="203"/>
      <c r="F12" s="202"/>
      <c r="G12" s="205"/>
      <c r="H12" s="205"/>
      <c r="I12" s="205"/>
      <c r="J12" s="205"/>
      <c r="K12" s="205"/>
      <c r="L12" s="203"/>
      <c r="M12" s="195"/>
      <c r="N12" s="196"/>
      <c r="O12" s="197"/>
      <c r="P12" s="195"/>
      <c r="Q12" s="196"/>
      <c r="R12" s="210"/>
      <c r="S12" s="220" t="s">
        <v>276</v>
      </c>
      <c r="T12" s="196"/>
      <c r="U12" s="221" t="s">
        <v>7</v>
      </c>
      <c r="V12" s="195"/>
      <c r="W12" s="222"/>
      <c r="X12" s="223" t="s">
        <v>273</v>
      </c>
      <c r="Y12" s="224"/>
      <c r="Z12" s="58" t="s">
        <v>99</v>
      </c>
      <c r="AA12" s="195" t="s">
        <v>7</v>
      </c>
      <c r="AB12" s="196"/>
      <c r="AC12" s="197"/>
      <c r="AD12" s="195" t="s">
        <v>7</v>
      </c>
      <c r="AE12" s="196"/>
      <c r="AF12" s="197"/>
      <c r="AG12" s="195" t="s">
        <v>7</v>
      </c>
      <c r="AH12" s="196"/>
      <c r="AI12" s="197"/>
    </row>
    <row r="13" spans="1:36" s="26" customFormat="1" ht="16.5" customHeight="1">
      <c r="B13" s="198" t="s">
        <v>42</v>
      </c>
      <c r="C13" s="59" t="s">
        <v>8</v>
      </c>
      <c r="D13" s="53"/>
      <c r="E13" s="60" t="s">
        <v>9</v>
      </c>
      <c r="F13" s="61"/>
      <c r="G13" s="62" t="s">
        <v>10</v>
      </c>
      <c r="H13" s="63"/>
      <c r="I13" s="64" t="s">
        <v>11</v>
      </c>
      <c r="J13" s="65"/>
      <c r="K13" s="62" t="s">
        <v>10</v>
      </c>
      <c r="L13" s="66"/>
      <c r="M13" s="53"/>
      <c r="N13" s="62" t="s">
        <v>10</v>
      </c>
      <c r="O13" s="67"/>
      <c r="P13" s="53"/>
      <c r="Q13" s="62" t="s">
        <v>10</v>
      </c>
      <c r="R13" s="68"/>
      <c r="S13" s="191"/>
      <c r="T13" s="192"/>
      <c r="U13" s="187">
        <f>AA13-X13</f>
        <v>0</v>
      </c>
      <c r="V13" s="186"/>
      <c r="W13" s="188"/>
      <c r="X13" s="193"/>
      <c r="Y13" s="187"/>
      <c r="Z13" s="187"/>
      <c r="AA13" s="187">
        <f>AG13-AD13</f>
        <v>0</v>
      </c>
      <c r="AB13" s="187"/>
      <c r="AC13" s="187"/>
      <c r="AD13" s="194"/>
      <c r="AE13" s="194"/>
      <c r="AF13" s="194"/>
      <c r="AG13" s="194"/>
      <c r="AH13" s="194"/>
      <c r="AI13" s="194"/>
    </row>
    <row r="14" spans="1:36" s="26" customFormat="1" ht="16.5" customHeight="1">
      <c r="B14" s="199"/>
      <c r="C14" s="59" t="s">
        <v>12</v>
      </c>
      <c r="D14" s="53"/>
      <c r="E14" s="60" t="s">
        <v>9</v>
      </c>
      <c r="F14" s="61"/>
      <c r="G14" s="62" t="s">
        <v>10</v>
      </c>
      <c r="H14" s="63"/>
      <c r="I14" s="64" t="s">
        <v>11</v>
      </c>
      <c r="J14" s="65"/>
      <c r="K14" s="62" t="s">
        <v>10</v>
      </c>
      <c r="L14" s="66"/>
      <c r="M14" s="53"/>
      <c r="N14" s="62" t="s">
        <v>10</v>
      </c>
      <c r="O14" s="67"/>
      <c r="P14" s="53"/>
      <c r="Q14" s="62" t="s">
        <v>10</v>
      </c>
      <c r="R14" s="68"/>
      <c r="S14" s="191"/>
      <c r="T14" s="192"/>
      <c r="U14" s="187">
        <f t="shared" ref="U14:U24" si="0">AA14-X14</f>
        <v>0</v>
      </c>
      <c r="V14" s="186"/>
      <c r="W14" s="188"/>
      <c r="X14" s="193"/>
      <c r="Y14" s="187"/>
      <c r="Z14" s="187"/>
      <c r="AA14" s="187">
        <f t="shared" ref="AA14:AA24" si="1">AG14-AD14</f>
        <v>0</v>
      </c>
      <c r="AB14" s="187"/>
      <c r="AC14" s="187"/>
      <c r="AD14" s="194"/>
      <c r="AE14" s="194"/>
      <c r="AF14" s="194"/>
      <c r="AG14" s="194"/>
      <c r="AH14" s="194"/>
      <c r="AI14" s="194"/>
    </row>
    <row r="15" spans="1:36" s="26" customFormat="1" ht="16.5" customHeight="1">
      <c r="B15" s="199"/>
      <c r="C15" s="59" t="s">
        <v>13</v>
      </c>
      <c r="D15" s="53"/>
      <c r="E15" s="60" t="s">
        <v>9</v>
      </c>
      <c r="F15" s="61"/>
      <c r="G15" s="62" t="s">
        <v>10</v>
      </c>
      <c r="H15" s="63"/>
      <c r="I15" s="64" t="s">
        <v>11</v>
      </c>
      <c r="J15" s="65"/>
      <c r="K15" s="62" t="s">
        <v>10</v>
      </c>
      <c r="L15" s="66"/>
      <c r="M15" s="53"/>
      <c r="N15" s="62" t="s">
        <v>10</v>
      </c>
      <c r="O15" s="67"/>
      <c r="P15" s="53"/>
      <c r="Q15" s="62" t="s">
        <v>10</v>
      </c>
      <c r="R15" s="68"/>
      <c r="S15" s="191"/>
      <c r="T15" s="192"/>
      <c r="U15" s="187">
        <f t="shared" si="0"/>
        <v>0</v>
      </c>
      <c r="V15" s="186"/>
      <c r="W15" s="188"/>
      <c r="X15" s="193"/>
      <c r="Y15" s="187"/>
      <c r="Z15" s="187"/>
      <c r="AA15" s="187">
        <f t="shared" si="1"/>
        <v>0</v>
      </c>
      <c r="AB15" s="187"/>
      <c r="AC15" s="187"/>
      <c r="AD15" s="194"/>
      <c r="AE15" s="194"/>
      <c r="AF15" s="194"/>
      <c r="AG15" s="194"/>
      <c r="AH15" s="194"/>
      <c r="AI15" s="194"/>
    </row>
    <row r="16" spans="1:36" s="26" customFormat="1" ht="16.5" customHeight="1">
      <c r="B16" s="199"/>
      <c r="C16" s="59" t="s">
        <v>14</v>
      </c>
      <c r="D16" s="53"/>
      <c r="E16" s="60" t="s">
        <v>9</v>
      </c>
      <c r="F16" s="61"/>
      <c r="G16" s="62" t="s">
        <v>10</v>
      </c>
      <c r="H16" s="63"/>
      <c r="I16" s="64" t="s">
        <v>11</v>
      </c>
      <c r="J16" s="65"/>
      <c r="K16" s="62" t="s">
        <v>10</v>
      </c>
      <c r="L16" s="66"/>
      <c r="M16" s="53"/>
      <c r="N16" s="62" t="s">
        <v>10</v>
      </c>
      <c r="O16" s="67"/>
      <c r="P16" s="53"/>
      <c r="Q16" s="62" t="s">
        <v>10</v>
      </c>
      <c r="R16" s="68"/>
      <c r="S16" s="191"/>
      <c r="T16" s="192"/>
      <c r="U16" s="187">
        <f t="shared" si="0"/>
        <v>0</v>
      </c>
      <c r="V16" s="186"/>
      <c r="W16" s="188"/>
      <c r="X16" s="193"/>
      <c r="Y16" s="187"/>
      <c r="Z16" s="187"/>
      <c r="AA16" s="187">
        <f t="shared" si="1"/>
        <v>0</v>
      </c>
      <c r="AB16" s="187"/>
      <c r="AC16" s="187"/>
      <c r="AD16" s="194"/>
      <c r="AE16" s="194"/>
      <c r="AF16" s="194"/>
      <c r="AG16" s="194"/>
      <c r="AH16" s="194"/>
      <c r="AI16" s="194"/>
    </row>
    <row r="17" spans="2:35" s="26" customFormat="1" ht="16.5" customHeight="1">
      <c r="B17" s="199"/>
      <c r="C17" s="59" t="s">
        <v>15</v>
      </c>
      <c r="D17" s="53"/>
      <c r="E17" s="60" t="s">
        <v>9</v>
      </c>
      <c r="F17" s="61"/>
      <c r="G17" s="62" t="s">
        <v>10</v>
      </c>
      <c r="H17" s="63"/>
      <c r="I17" s="64" t="s">
        <v>11</v>
      </c>
      <c r="J17" s="65"/>
      <c r="K17" s="62" t="s">
        <v>10</v>
      </c>
      <c r="L17" s="66"/>
      <c r="M17" s="53"/>
      <c r="N17" s="62" t="s">
        <v>10</v>
      </c>
      <c r="O17" s="67"/>
      <c r="P17" s="53"/>
      <c r="Q17" s="62" t="s">
        <v>10</v>
      </c>
      <c r="R17" s="68"/>
      <c r="S17" s="191"/>
      <c r="T17" s="192"/>
      <c r="U17" s="187">
        <f t="shared" si="0"/>
        <v>0</v>
      </c>
      <c r="V17" s="186"/>
      <c r="W17" s="188"/>
      <c r="X17" s="193"/>
      <c r="Y17" s="187"/>
      <c r="Z17" s="187"/>
      <c r="AA17" s="187">
        <f t="shared" si="1"/>
        <v>0</v>
      </c>
      <c r="AB17" s="187"/>
      <c r="AC17" s="187"/>
      <c r="AD17" s="194"/>
      <c r="AE17" s="194"/>
      <c r="AF17" s="194"/>
      <c r="AG17" s="194"/>
      <c r="AH17" s="194"/>
      <c r="AI17" s="194"/>
    </row>
    <row r="18" spans="2:35" s="26" customFormat="1" ht="16.5" customHeight="1">
      <c r="B18" s="199"/>
      <c r="C18" s="59" t="s">
        <v>16</v>
      </c>
      <c r="D18" s="53"/>
      <c r="E18" s="60" t="s">
        <v>9</v>
      </c>
      <c r="F18" s="61"/>
      <c r="G18" s="62" t="s">
        <v>10</v>
      </c>
      <c r="H18" s="63"/>
      <c r="I18" s="64" t="s">
        <v>11</v>
      </c>
      <c r="J18" s="65"/>
      <c r="K18" s="62" t="s">
        <v>10</v>
      </c>
      <c r="L18" s="66"/>
      <c r="M18" s="53"/>
      <c r="N18" s="62" t="s">
        <v>10</v>
      </c>
      <c r="O18" s="67"/>
      <c r="P18" s="53"/>
      <c r="Q18" s="62" t="s">
        <v>10</v>
      </c>
      <c r="R18" s="68"/>
      <c r="S18" s="191"/>
      <c r="T18" s="192"/>
      <c r="U18" s="187">
        <f t="shared" si="0"/>
        <v>0</v>
      </c>
      <c r="V18" s="186"/>
      <c r="W18" s="188"/>
      <c r="X18" s="193"/>
      <c r="Y18" s="187"/>
      <c r="Z18" s="187"/>
      <c r="AA18" s="187">
        <f t="shared" si="1"/>
        <v>0</v>
      </c>
      <c r="AB18" s="187"/>
      <c r="AC18" s="187"/>
      <c r="AD18" s="194"/>
      <c r="AE18" s="194"/>
      <c r="AF18" s="194"/>
      <c r="AG18" s="194"/>
      <c r="AH18" s="194"/>
      <c r="AI18" s="194"/>
    </row>
    <row r="19" spans="2:35" s="26" customFormat="1" ht="16.5" customHeight="1">
      <c r="B19" s="199"/>
      <c r="C19" s="59" t="s">
        <v>17</v>
      </c>
      <c r="D19" s="53"/>
      <c r="E19" s="60" t="s">
        <v>9</v>
      </c>
      <c r="F19" s="61"/>
      <c r="G19" s="62" t="s">
        <v>10</v>
      </c>
      <c r="H19" s="63"/>
      <c r="I19" s="64" t="s">
        <v>11</v>
      </c>
      <c r="J19" s="65"/>
      <c r="K19" s="62" t="s">
        <v>10</v>
      </c>
      <c r="L19" s="66"/>
      <c r="M19" s="53"/>
      <c r="N19" s="62" t="s">
        <v>10</v>
      </c>
      <c r="O19" s="67"/>
      <c r="P19" s="53"/>
      <c r="Q19" s="62" t="s">
        <v>10</v>
      </c>
      <c r="R19" s="68"/>
      <c r="S19" s="191"/>
      <c r="T19" s="192"/>
      <c r="U19" s="187">
        <f t="shared" si="0"/>
        <v>0</v>
      </c>
      <c r="V19" s="186"/>
      <c r="W19" s="188"/>
      <c r="X19" s="193"/>
      <c r="Y19" s="187"/>
      <c r="Z19" s="187"/>
      <c r="AA19" s="187">
        <f t="shared" si="1"/>
        <v>0</v>
      </c>
      <c r="AB19" s="187"/>
      <c r="AC19" s="187"/>
      <c r="AD19" s="194"/>
      <c r="AE19" s="194"/>
      <c r="AF19" s="194"/>
      <c r="AG19" s="194"/>
      <c r="AH19" s="194"/>
      <c r="AI19" s="194"/>
    </row>
    <row r="20" spans="2:35" s="26" customFormat="1" ht="16.5" customHeight="1">
      <c r="B20" s="199"/>
      <c r="C20" s="59" t="s">
        <v>18</v>
      </c>
      <c r="D20" s="53"/>
      <c r="E20" s="60" t="s">
        <v>9</v>
      </c>
      <c r="F20" s="61"/>
      <c r="G20" s="62" t="s">
        <v>10</v>
      </c>
      <c r="H20" s="63"/>
      <c r="I20" s="64" t="s">
        <v>11</v>
      </c>
      <c r="J20" s="65"/>
      <c r="K20" s="62" t="s">
        <v>10</v>
      </c>
      <c r="L20" s="66"/>
      <c r="M20" s="53"/>
      <c r="N20" s="62" t="s">
        <v>10</v>
      </c>
      <c r="O20" s="67"/>
      <c r="P20" s="53"/>
      <c r="Q20" s="62" t="s">
        <v>10</v>
      </c>
      <c r="R20" s="68"/>
      <c r="S20" s="191"/>
      <c r="T20" s="192"/>
      <c r="U20" s="187">
        <f t="shared" si="0"/>
        <v>0</v>
      </c>
      <c r="V20" s="186"/>
      <c r="W20" s="188"/>
      <c r="X20" s="193"/>
      <c r="Y20" s="187"/>
      <c r="Z20" s="187"/>
      <c r="AA20" s="187">
        <f t="shared" si="1"/>
        <v>0</v>
      </c>
      <c r="AB20" s="187"/>
      <c r="AC20" s="187"/>
      <c r="AD20" s="194"/>
      <c r="AE20" s="194"/>
      <c r="AF20" s="194"/>
      <c r="AG20" s="194"/>
      <c r="AH20" s="194"/>
      <c r="AI20" s="194"/>
    </row>
    <row r="21" spans="2:35" s="26" customFormat="1" ht="16.5" customHeight="1">
      <c r="B21" s="199"/>
      <c r="C21" s="59" t="s">
        <v>19</v>
      </c>
      <c r="D21" s="53"/>
      <c r="E21" s="60" t="s">
        <v>9</v>
      </c>
      <c r="F21" s="61"/>
      <c r="G21" s="62" t="s">
        <v>10</v>
      </c>
      <c r="H21" s="63"/>
      <c r="I21" s="64" t="s">
        <v>11</v>
      </c>
      <c r="J21" s="65"/>
      <c r="K21" s="62" t="s">
        <v>10</v>
      </c>
      <c r="L21" s="66"/>
      <c r="M21" s="53"/>
      <c r="N21" s="62" t="s">
        <v>10</v>
      </c>
      <c r="O21" s="67"/>
      <c r="P21" s="53"/>
      <c r="Q21" s="62" t="s">
        <v>10</v>
      </c>
      <c r="R21" s="68"/>
      <c r="S21" s="191"/>
      <c r="T21" s="192"/>
      <c r="U21" s="187">
        <f t="shared" si="0"/>
        <v>0</v>
      </c>
      <c r="V21" s="186"/>
      <c r="W21" s="188"/>
      <c r="X21" s="193"/>
      <c r="Y21" s="187"/>
      <c r="Z21" s="187"/>
      <c r="AA21" s="187">
        <f t="shared" si="1"/>
        <v>0</v>
      </c>
      <c r="AB21" s="187"/>
      <c r="AC21" s="187"/>
      <c r="AD21" s="194"/>
      <c r="AE21" s="194"/>
      <c r="AF21" s="194"/>
      <c r="AG21" s="194"/>
      <c r="AH21" s="194"/>
      <c r="AI21" s="194"/>
    </row>
    <row r="22" spans="2:35" s="26" customFormat="1" ht="16.5" customHeight="1">
      <c r="B22" s="199"/>
      <c r="C22" s="59" t="s">
        <v>20</v>
      </c>
      <c r="D22" s="53"/>
      <c r="E22" s="60" t="s">
        <v>9</v>
      </c>
      <c r="F22" s="61"/>
      <c r="G22" s="62" t="s">
        <v>10</v>
      </c>
      <c r="H22" s="63"/>
      <c r="I22" s="64" t="s">
        <v>11</v>
      </c>
      <c r="J22" s="65"/>
      <c r="K22" s="62" t="s">
        <v>10</v>
      </c>
      <c r="L22" s="66"/>
      <c r="M22" s="53"/>
      <c r="N22" s="62" t="s">
        <v>10</v>
      </c>
      <c r="O22" s="67"/>
      <c r="P22" s="53"/>
      <c r="Q22" s="62" t="s">
        <v>10</v>
      </c>
      <c r="R22" s="68"/>
      <c r="S22" s="191"/>
      <c r="T22" s="192"/>
      <c r="U22" s="187">
        <f t="shared" si="0"/>
        <v>0</v>
      </c>
      <c r="V22" s="186"/>
      <c r="W22" s="188"/>
      <c r="X22" s="193"/>
      <c r="Y22" s="187"/>
      <c r="Z22" s="187"/>
      <c r="AA22" s="187">
        <f t="shared" si="1"/>
        <v>0</v>
      </c>
      <c r="AB22" s="187"/>
      <c r="AC22" s="187"/>
      <c r="AD22" s="194"/>
      <c r="AE22" s="194"/>
      <c r="AF22" s="194"/>
      <c r="AG22" s="194"/>
      <c r="AH22" s="194"/>
      <c r="AI22" s="194"/>
    </row>
    <row r="23" spans="2:35" s="26" customFormat="1" ht="16.5" customHeight="1">
      <c r="B23" s="199"/>
      <c r="C23" s="59" t="s">
        <v>21</v>
      </c>
      <c r="D23" s="53"/>
      <c r="E23" s="60" t="s">
        <v>9</v>
      </c>
      <c r="F23" s="61"/>
      <c r="G23" s="62" t="s">
        <v>10</v>
      </c>
      <c r="H23" s="63"/>
      <c r="I23" s="64" t="s">
        <v>11</v>
      </c>
      <c r="J23" s="65"/>
      <c r="K23" s="62" t="s">
        <v>10</v>
      </c>
      <c r="L23" s="66"/>
      <c r="M23" s="53"/>
      <c r="N23" s="62" t="s">
        <v>10</v>
      </c>
      <c r="O23" s="67"/>
      <c r="P23" s="53"/>
      <c r="Q23" s="62" t="s">
        <v>10</v>
      </c>
      <c r="R23" s="68"/>
      <c r="S23" s="191"/>
      <c r="T23" s="192"/>
      <c r="U23" s="187">
        <f t="shared" si="0"/>
        <v>0</v>
      </c>
      <c r="V23" s="186"/>
      <c r="W23" s="188"/>
      <c r="X23" s="193"/>
      <c r="Y23" s="187"/>
      <c r="Z23" s="187"/>
      <c r="AA23" s="187">
        <f t="shared" si="1"/>
        <v>0</v>
      </c>
      <c r="AB23" s="187"/>
      <c r="AC23" s="187"/>
      <c r="AD23" s="194"/>
      <c r="AE23" s="194"/>
      <c r="AF23" s="194"/>
      <c r="AG23" s="194"/>
      <c r="AH23" s="194"/>
      <c r="AI23" s="194"/>
    </row>
    <row r="24" spans="2:35" s="26" customFormat="1" ht="16.5" customHeight="1">
      <c r="B24" s="199"/>
      <c r="C24" s="69" t="s">
        <v>22</v>
      </c>
      <c r="D24" s="53"/>
      <c r="E24" s="60" t="s">
        <v>9</v>
      </c>
      <c r="F24" s="61"/>
      <c r="G24" s="62" t="s">
        <v>10</v>
      </c>
      <c r="H24" s="63"/>
      <c r="I24" s="64" t="s">
        <v>11</v>
      </c>
      <c r="J24" s="65"/>
      <c r="K24" s="62" t="s">
        <v>10</v>
      </c>
      <c r="L24" s="66"/>
      <c r="M24" s="53"/>
      <c r="N24" s="62" t="s">
        <v>10</v>
      </c>
      <c r="O24" s="67"/>
      <c r="P24" s="53"/>
      <c r="Q24" s="62" t="s">
        <v>10</v>
      </c>
      <c r="R24" s="68"/>
      <c r="S24" s="191"/>
      <c r="T24" s="192"/>
      <c r="U24" s="187">
        <f t="shared" si="0"/>
        <v>0</v>
      </c>
      <c r="V24" s="186"/>
      <c r="W24" s="188"/>
      <c r="X24" s="193"/>
      <c r="Y24" s="187"/>
      <c r="Z24" s="187"/>
      <c r="AA24" s="187">
        <f t="shared" si="1"/>
        <v>0</v>
      </c>
      <c r="AB24" s="187"/>
      <c r="AC24" s="187"/>
      <c r="AD24" s="194"/>
      <c r="AE24" s="194"/>
      <c r="AF24" s="194"/>
      <c r="AG24" s="194"/>
      <c r="AH24" s="194"/>
      <c r="AI24" s="194"/>
    </row>
    <row r="25" spans="2:35" s="26" customFormat="1" ht="16.5" customHeight="1">
      <c r="B25" s="182" t="s">
        <v>271</v>
      </c>
      <c r="C25" s="182"/>
      <c r="D25" s="182"/>
      <c r="E25" s="182"/>
      <c r="F25" s="182"/>
      <c r="G25" s="182"/>
      <c r="H25" s="182"/>
      <c r="I25" s="182"/>
      <c r="J25" s="182"/>
      <c r="K25" s="182"/>
      <c r="L25" s="182"/>
      <c r="M25" s="182"/>
      <c r="N25" s="182"/>
      <c r="O25" s="182"/>
      <c r="P25" s="182"/>
      <c r="Q25" s="183"/>
      <c r="R25" s="184"/>
      <c r="S25" s="185" t="str">
        <f>IF((SUM(S13:T24)=0),"0",SUM(S13:T24))</f>
        <v>0</v>
      </c>
      <c r="T25" s="186">
        <f>SUM(T18:T24)</f>
        <v>0</v>
      </c>
      <c r="U25" s="187" t="str">
        <f>IF((SUM(U13:W24)=0),"0",SUM(U13:W24))</f>
        <v>0</v>
      </c>
      <c r="V25" s="186"/>
      <c r="W25" s="188"/>
      <c r="X25" s="189" t="str">
        <f>IF((SUM(X13:Z24)=0),"0",SUM(X13:Z24))</f>
        <v>0</v>
      </c>
      <c r="Y25" s="171"/>
      <c r="Z25" s="190"/>
      <c r="AA25" s="171" t="str">
        <f>IF((SUM(AA13:AC24)=0),"0",SUM(AA13:AC24))</f>
        <v>0</v>
      </c>
      <c r="AB25" s="171"/>
      <c r="AC25" s="171"/>
      <c r="AD25" s="189" t="str">
        <f>IF((SUM(AD13:AF24)=0),"0",SUM(AD13:AF24))</f>
        <v>0</v>
      </c>
      <c r="AE25" s="171"/>
      <c r="AF25" s="190"/>
      <c r="AG25" s="171" t="str">
        <f>IF((SUM(AG13:AI24)=0),"0",SUM(AG13:AI24))</f>
        <v>0</v>
      </c>
      <c r="AH25" s="171"/>
      <c r="AI25" s="171"/>
    </row>
    <row r="26" spans="2:35" s="25" customFormat="1" ht="16.5" customHeight="1" thickBot="1">
      <c r="B26" s="172" t="s">
        <v>23</v>
      </c>
      <c r="C26" s="173"/>
      <c r="D26" s="173"/>
      <c r="E26" s="173"/>
      <c r="F26" s="173"/>
      <c r="G26" s="173"/>
      <c r="H26" s="173"/>
      <c r="I26" s="173"/>
      <c r="J26" s="173"/>
      <c r="K26" s="173"/>
      <c r="L26" s="173"/>
      <c r="M26" s="173"/>
      <c r="N26" s="173"/>
      <c r="O26" s="173"/>
      <c r="P26" s="173"/>
      <c r="Q26" s="173"/>
      <c r="R26" s="174"/>
      <c r="S26" s="175" t="str">
        <f>IFERROR(ROUNDDOWN(S25/COUNT(D13:D24),0),"")</f>
        <v/>
      </c>
      <c r="T26" s="176"/>
      <c r="U26" s="177" t="str">
        <f>IFERROR(ROUNDDOWN(U25/COUNT(D13:D24),0),"")</f>
        <v/>
      </c>
      <c r="V26" s="178"/>
      <c r="W26" s="179"/>
      <c r="X26" s="180"/>
      <c r="Y26" s="180"/>
      <c r="Z26" s="180"/>
      <c r="AA26" s="180"/>
      <c r="AB26" s="180"/>
      <c r="AC26" s="180"/>
      <c r="AD26" s="180"/>
      <c r="AE26" s="180"/>
      <c r="AF26" s="180"/>
      <c r="AG26" s="180"/>
      <c r="AH26" s="180"/>
      <c r="AI26" s="180"/>
    </row>
    <row r="27" spans="2:35" ht="7.5" customHeight="1">
      <c r="AC27" s="181" t="s">
        <v>102</v>
      </c>
      <c r="AD27" s="181"/>
      <c r="AE27" s="181"/>
      <c r="AF27" s="181"/>
      <c r="AG27" s="181"/>
      <c r="AH27" s="181"/>
      <c r="AI27" s="181"/>
    </row>
  </sheetData>
  <sheetProtection selectLockedCells="1" selectUnlockedCells="1"/>
  <mergeCells count="111">
    <mergeCell ref="D11:E12"/>
    <mergeCell ref="F11:L12"/>
    <mergeCell ref="M11:O12"/>
    <mergeCell ref="P11:R12"/>
    <mergeCell ref="S11:T11"/>
    <mergeCell ref="U11:W11"/>
    <mergeCell ref="X4:AC4"/>
    <mergeCell ref="AD4:AI4"/>
    <mergeCell ref="X5:AC6"/>
    <mergeCell ref="AD5:AI6"/>
    <mergeCell ref="D9:E9"/>
    <mergeCell ref="F9:K9"/>
    <mergeCell ref="L9:Q9"/>
    <mergeCell ref="R9:W9"/>
    <mergeCell ref="X9:AC9"/>
    <mergeCell ref="AD9:AI9"/>
    <mergeCell ref="X11:Z11"/>
    <mergeCell ref="AA11:AC11"/>
    <mergeCell ref="AD11:AF11"/>
    <mergeCell ref="AG11:AI11"/>
    <mergeCell ref="S12:T12"/>
    <mergeCell ref="U12:W12"/>
    <mergeCell ref="X12:Y12"/>
    <mergeCell ref="AA12:AC12"/>
    <mergeCell ref="AD12:AF12"/>
    <mergeCell ref="AG12:AI12"/>
    <mergeCell ref="B13:B24"/>
    <mergeCell ref="S13:T13"/>
    <mergeCell ref="U13:W13"/>
    <mergeCell ref="X13:Z13"/>
    <mergeCell ref="AA13:AC13"/>
    <mergeCell ref="AD13:AF13"/>
    <mergeCell ref="S15:T15"/>
    <mergeCell ref="U15:W15"/>
    <mergeCell ref="X15:Z15"/>
    <mergeCell ref="AA15:AC15"/>
    <mergeCell ref="AD15:AF15"/>
    <mergeCell ref="AG15:AI15"/>
    <mergeCell ref="S16:T16"/>
    <mergeCell ref="U16:W16"/>
    <mergeCell ref="X16:Z16"/>
    <mergeCell ref="AA16:AC16"/>
    <mergeCell ref="AD16:AF16"/>
    <mergeCell ref="AG16:AI16"/>
    <mergeCell ref="AG13:AI13"/>
    <mergeCell ref="S14:T14"/>
    <mergeCell ref="U14:W14"/>
    <mergeCell ref="X14:Z14"/>
    <mergeCell ref="AA14:AC14"/>
    <mergeCell ref="AD14:AF14"/>
    <mergeCell ref="AG14:AI14"/>
    <mergeCell ref="S18:T18"/>
    <mergeCell ref="U18:W18"/>
    <mergeCell ref="X18:Z18"/>
    <mergeCell ref="AA18:AC18"/>
    <mergeCell ref="AD18:AF18"/>
    <mergeCell ref="AG18:AI18"/>
    <mergeCell ref="S17:T17"/>
    <mergeCell ref="U17:W17"/>
    <mergeCell ref="X17:Z17"/>
    <mergeCell ref="AA17:AC17"/>
    <mergeCell ref="AD17:AF17"/>
    <mergeCell ref="AG17:AI17"/>
    <mergeCell ref="S20:T20"/>
    <mergeCell ref="U20:W20"/>
    <mergeCell ref="X20:Z20"/>
    <mergeCell ref="AA20:AC20"/>
    <mergeCell ref="AD20:AF20"/>
    <mergeCell ref="AG20:AI20"/>
    <mergeCell ref="S19:T19"/>
    <mergeCell ref="U19:W19"/>
    <mergeCell ref="X19:Z19"/>
    <mergeCell ref="AA19:AC19"/>
    <mergeCell ref="AD19:AF19"/>
    <mergeCell ref="AG19:AI19"/>
    <mergeCell ref="S22:T22"/>
    <mergeCell ref="U22:W22"/>
    <mergeCell ref="X22:Z22"/>
    <mergeCell ref="AA22:AC22"/>
    <mergeCell ref="AD22:AF22"/>
    <mergeCell ref="AG22:AI22"/>
    <mergeCell ref="S21:T21"/>
    <mergeCell ref="U21:W21"/>
    <mergeCell ref="X21:Z21"/>
    <mergeCell ref="AA21:AC21"/>
    <mergeCell ref="AD21:AF21"/>
    <mergeCell ref="AG21:AI21"/>
    <mergeCell ref="S24:T24"/>
    <mergeCell ref="U24:W24"/>
    <mergeCell ref="X24:Z24"/>
    <mergeCell ref="AA24:AC24"/>
    <mergeCell ref="AD24:AF24"/>
    <mergeCell ref="AG24:AI24"/>
    <mergeCell ref="S23:T23"/>
    <mergeCell ref="U23:W23"/>
    <mergeCell ref="X23:Z23"/>
    <mergeCell ref="AA23:AC23"/>
    <mergeCell ref="AD23:AF23"/>
    <mergeCell ref="AG23:AI23"/>
    <mergeCell ref="AG25:AI25"/>
    <mergeCell ref="B26:R26"/>
    <mergeCell ref="S26:T26"/>
    <mergeCell ref="U26:W26"/>
    <mergeCell ref="X26:AI26"/>
    <mergeCell ref="AC27:AI27"/>
    <mergeCell ref="B25:R25"/>
    <mergeCell ref="S25:T25"/>
    <mergeCell ref="U25:W25"/>
    <mergeCell ref="X25:Z25"/>
    <mergeCell ref="AA25:AC25"/>
    <mergeCell ref="AD25:AF25"/>
  </mergeCells>
  <phoneticPr fontId="19"/>
  <printOptions horizontalCentered="1" verticalCentered="1"/>
  <pageMargins left="0.19685039370078741" right="0.19685039370078741" top="0.39370078740157483" bottom="0.39370078740157483" header="0.23622047244094491"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931C9-8BC2-4F71-9E51-53F740477D4F}">
  <dimension ref="B1:AL41"/>
  <sheetViews>
    <sheetView showGridLines="0" view="pageBreakPreview" zoomScaleNormal="100" zoomScaleSheetLayoutView="100" workbookViewId="0">
      <selection activeCell="B7" sqref="B7:C7"/>
    </sheetView>
  </sheetViews>
  <sheetFormatPr defaultRowHeight="13.5" customHeight="1"/>
  <cols>
    <col min="1" max="1" width="1.25" style="6" customWidth="1"/>
    <col min="2" max="4" width="3.75" style="6" customWidth="1"/>
    <col min="5" max="13" width="3.75" style="2" customWidth="1"/>
    <col min="14" max="37" width="3.75" style="6" customWidth="1"/>
    <col min="38" max="38" width="1.25" style="6" customWidth="1"/>
    <col min="39" max="16384" width="9" style="6"/>
  </cols>
  <sheetData>
    <row r="1" spans="2:38" ht="18.75" customHeight="1">
      <c r="N1" s="12"/>
      <c r="AL1" s="86" t="s">
        <v>246</v>
      </c>
    </row>
    <row r="2" spans="2:38" ht="18.75" customHeight="1">
      <c r="B2" s="89" t="s">
        <v>306</v>
      </c>
      <c r="AJ2" s="7"/>
      <c r="AK2" s="7"/>
    </row>
    <row r="3" spans="2:38" ht="13.5" customHeight="1">
      <c r="B3" s="96" t="s">
        <v>313</v>
      </c>
      <c r="AJ3" s="7"/>
      <c r="AK3" s="7"/>
    </row>
    <row r="4" spans="2:38" ht="13.5" customHeight="1">
      <c r="C4" s="2" t="s">
        <v>312</v>
      </c>
      <c r="AJ4" s="7"/>
      <c r="AK4" s="7"/>
    </row>
    <row r="5" spans="2:38" ht="13.5" customHeight="1">
      <c r="C5" s="2" t="s">
        <v>311</v>
      </c>
      <c r="AJ5" s="7"/>
      <c r="AK5" s="7"/>
    </row>
    <row r="6" spans="2:38" ht="13.5" customHeight="1">
      <c r="B6" s="241" t="s">
        <v>114</v>
      </c>
      <c r="C6" s="243"/>
      <c r="D6" s="254" t="s">
        <v>112</v>
      </c>
      <c r="E6" s="254"/>
      <c r="F6" s="254"/>
      <c r="G6" s="254"/>
      <c r="H6" s="254"/>
      <c r="I6" s="254"/>
      <c r="J6" s="242" t="s">
        <v>305</v>
      </c>
      <c r="K6" s="242"/>
      <c r="L6" s="242"/>
      <c r="M6" s="242"/>
      <c r="N6" s="243"/>
      <c r="O6" s="241" t="s">
        <v>115</v>
      </c>
      <c r="P6" s="242"/>
      <c r="Q6" s="242"/>
      <c r="R6" s="242"/>
      <c r="S6" s="242"/>
      <c r="T6" s="242"/>
      <c r="U6" s="243"/>
      <c r="V6" s="272" t="s">
        <v>113</v>
      </c>
      <c r="W6" s="273"/>
      <c r="X6" s="274"/>
      <c r="Y6" s="272" t="s">
        <v>302</v>
      </c>
      <c r="Z6" s="273"/>
      <c r="AA6" s="273"/>
      <c r="AB6" s="274"/>
      <c r="AC6" s="272" t="s">
        <v>303</v>
      </c>
      <c r="AD6" s="273"/>
      <c r="AE6" s="273"/>
      <c r="AF6" s="273"/>
      <c r="AG6" s="274"/>
      <c r="AH6" s="272" t="s">
        <v>304</v>
      </c>
      <c r="AI6" s="273"/>
      <c r="AJ6" s="273"/>
      <c r="AK6" s="274"/>
      <c r="AL6" s="95"/>
    </row>
    <row r="7" spans="2:38" ht="13.5" customHeight="1">
      <c r="B7" s="259"/>
      <c r="C7" s="260"/>
      <c r="D7" s="261" t="str">
        <f>IF(B7=0," ",VLOOKUP(B7,リスト!$B$3:$E$76,3,FALSE))</f>
        <v xml:space="preserve"> </v>
      </c>
      <c r="E7" s="261"/>
      <c r="F7" s="261"/>
      <c r="G7" s="261"/>
      <c r="H7" s="261"/>
      <c r="I7" s="261"/>
      <c r="J7" s="262"/>
      <c r="K7" s="263"/>
      <c r="L7" s="263"/>
      <c r="M7" s="263"/>
      <c r="N7" s="264"/>
      <c r="O7" s="265"/>
      <c r="P7" s="266"/>
      <c r="Q7" s="266"/>
      <c r="R7" s="266"/>
      <c r="S7" s="266"/>
      <c r="T7" s="266"/>
      <c r="U7" s="267"/>
      <c r="V7" s="259" t="str">
        <f>IF(B7=0," ",VLOOKUP($B7,リスト!$B$3:$E$76,2,FALSE))</f>
        <v xml:space="preserve"> </v>
      </c>
      <c r="W7" s="268"/>
      <c r="X7" s="260"/>
      <c r="Y7" s="256"/>
      <c r="Z7" s="257"/>
      <c r="AA7" s="257"/>
      <c r="AB7" s="258"/>
      <c r="AC7" s="256"/>
      <c r="AD7" s="257"/>
      <c r="AE7" s="257"/>
      <c r="AF7" s="257"/>
      <c r="AG7" s="258"/>
      <c r="AH7" s="257"/>
      <c r="AI7" s="257"/>
      <c r="AJ7" s="257"/>
      <c r="AK7" s="258"/>
      <c r="AL7" s="91"/>
    </row>
    <row r="8" spans="2:38" ht="13.5" customHeight="1">
      <c r="B8" s="259"/>
      <c r="C8" s="260"/>
      <c r="D8" s="261" t="str">
        <f>IF(B8=0," ",VLOOKUP(B8,リスト!$B$3:$E$76,3,FALSE))</f>
        <v xml:space="preserve"> </v>
      </c>
      <c r="E8" s="261"/>
      <c r="F8" s="261"/>
      <c r="G8" s="261"/>
      <c r="H8" s="261"/>
      <c r="I8" s="261"/>
      <c r="J8" s="262"/>
      <c r="K8" s="263"/>
      <c r="L8" s="263"/>
      <c r="M8" s="263"/>
      <c r="N8" s="264"/>
      <c r="O8" s="265"/>
      <c r="P8" s="266"/>
      <c r="Q8" s="266"/>
      <c r="R8" s="266"/>
      <c r="S8" s="266"/>
      <c r="T8" s="266"/>
      <c r="U8" s="267"/>
      <c r="V8" s="259" t="str">
        <f>IF(B8=0," ",VLOOKUP($B8,リスト!$B$3:$E$76,2,FALSE))</f>
        <v xml:space="preserve"> </v>
      </c>
      <c r="W8" s="268"/>
      <c r="X8" s="260"/>
      <c r="Y8" s="269"/>
      <c r="Z8" s="270"/>
      <c r="AA8" s="270"/>
      <c r="AB8" s="271"/>
      <c r="AC8" s="269"/>
      <c r="AD8" s="270"/>
      <c r="AE8" s="270"/>
      <c r="AF8" s="270"/>
      <c r="AG8" s="271"/>
      <c r="AH8" s="270"/>
      <c r="AI8" s="270"/>
      <c r="AJ8" s="270"/>
      <c r="AK8" s="271"/>
      <c r="AL8" s="91"/>
    </row>
    <row r="9" spans="2:38" ht="13.5" customHeight="1">
      <c r="B9" s="259"/>
      <c r="C9" s="260"/>
      <c r="D9" s="261" t="str">
        <f>IF(B9=0," ",VLOOKUP(B9,リスト!$B$3:$E$76,3,FALSE))</f>
        <v xml:space="preserve"> </v>
      </c>
      <c r="E9" s="261"/>
      <c r="F9" s="261"/>
      <c r="G9" s="261"/>
      <c r="H9" s="261"/>
      <c r="I9" s="261"/>
      <c r="J9" s="262"/>
      <c r="K9" s="263"/>
      <c r="L9" s="263"/>
      <c r="M9" s="263"/>
      <c r="N9" s="264"/>
      <c r="O9" s="265"/>
      <c r="P9" s="266"/>
      <c r="Q9" s="266"/>
      <c r="R9" s="266"/>
      <c r="S9" s="266"/>
      <c r="T9" s="266"/>
      <c r="U9" s="267"/>
      <c r="V9" s="259" t="str">
        <f>IF(B9=0," ",VLOOKUP($B9,リスト!$B$3:$E$76,2,FALSE))</f>
        <v xml:space="preserve"> </v>
      </c>
      <c r="W9" s="268"/>
      <c r="X9" s="260"/>
      <c r="Y9" s="269"/>
      <c r="Z9" s="270"/>
      <c r="AA9" s="270"/>
      <c r="AB9" s="271"/>
      <c r="AC9" s="269"/>
      <c r="AD9" s="270"/>
      <c r="AE9" s="270"/>
      <c r="AF9" s="270"/>
      <c r="AG9" s="271"/>
      <c r="AH9" s="270"/>
      <c r="AI9" s="270"/>
      <c r="AJ9" s="270"/>
      <c r="AK9" s="271"/>
      <c r="AL9" s="91"/>
    </row>
    <row r="10" spans="2:38" ht="13.5" customHeight="1">
      <c r="B10" s="259"/>
      <c r="C10" s="260"/>
      <c r="D10" s="261" t="str">
        <f>IF(B10=0," ",VLOOKUP(B10,リスト!$B$3:$E$76,3,FALSE))</f>
        <v xml:space="preserve"> </v>
      </c>
      <c r="E10" s="261"/>
      <c r="F10" s="261"/>
      <c r="G10" s="261"/>
      <c r="H10" s="261"/>
      <c r="I10" s="261"/>
      <c r="J10" s="262"/>
      <c r="K10" s="263"/>
      <c r="L10" s="263"/>
      <c r="M10" s="263"/>
      <c r="N10" s="264"/>
      <c r="O10" s="265"/>
      <c r="P10" s="266"/>
      <c r="Q10" s="266"/>
      <c r="R10" s="266"/>
      <c r="S10" s="266"/>
      <c r="T10" s="266"/>
      <c r="U10" s="267"/>
      <c r="V10" s="259" t="str">
        <f>IF(B10=0," ",VLOOKUP($B10,リスト!$B$3:$E$76,2,FALSE))</f>
        <v xml:space="preserve"> </v>
      </c>
      <c r="W10" s="268"/>
      <c r="X10" s="260"/>
      <c r="Y10" s="269"/>
      <c r="Z10" s="270"/>
      <c r="AA10" s="270"/>
      <c r="AB10" s="271"/>
      <c r="AC10" s="269"/>
      <c r="AD10" s="270"/>
      <c r="AE10" s="270"/>
      <c r="AF10" s="270"/>
      <c r="AG10" s="271"/>
      <c r="AH10" s="270"/>
      <c r="AI10" s="270"/>
      <c r="AJ10" s="270"/>
      <c r="AK10" s="271"/>
      <c r="AL10" s="91"/>
    </row>
    <row r="11" spans="2:38" ht="13.5" customHeight="1">
      <c r="B11" s="259"/>
      <c r="C11" s="260"/>
      <c r="D11" s="261" t="str">
        <f>IF(B11=0," ",VLOOKUP(B11,リスト!$B$3:$E$76,3,FALSE))</f>
        <v xml:space="preserve"> </v>
      </c>
      <c r="E11" s="261"/>
      <c r="F11" s="261"/>
      <c r="G11" s="261"/>
      <c r="H11" s="261"/>
      <c r="I11" s="261"/>
      <c r="J11" s="262"/>
      <c r="K11" s="263"/>
      <c r="L11" s="263"/>
      <c r="M11" s="263"/>
      <c r="N11" s="264"/>
      <c r="O11" s="265"/>
      <c r="P11" s="266"/>
      <c r="Q11" s="266"/>
      <c r="R11" s="266"/>
      <c r="S11" s="266"/>
      <c r="T11" s="266"/>
      <c r="U11" s="267"/>
      <c r="V11" s="259" t="str">
        <f>IF(B11=0," ",VLOOKUP($B11,リスト!$B$3:$E$76,2,FALSE))</f>
        <v xml:space="preserve"> </v>
      </c>
      <c r="W11" s="268"/>
      <c r="X11" s="260"/>
      <c r="Y11" s="269"/>
      <c r="Z11" s="270"/>
      <c r="AA11" s="270"/>
      <c r="AB11" s="271"/>
      <c r="AC11" s="269"/>
      <c r="AD11" s="270"/>
      <c r="AE11" s="270"/>
      <c r="AF11" s="270"/>
      <c r="AG11" s="271"/>
      <c r="AH11" s="270"/>
      <c r="AI11" s="270"/>
      <c r="AJ11" s="270"/>
      <c r="AK11" s="271"/>
      <c r="AL11" s="91"/>
    </row>
    <row r="12" spans="2:38" ht="13.5" customHeight="1">
      <c r="B12" s="259"/>
      <c r="C12" s="260"/>
      <c r="D12" s="261" t="str">
        <f>IF(B12=0," ",VLOOKUP(B12,リスト!$B$3:$E$76,3,FALSE))</f>
        <v xml:space="preserve"> </v>
      </c>
      <c r="E12" s="261"/>
      <c r="F12" s="261"/>
      <c r="G12" s="261"/>
      <c r="H12" s="261"/>
      <c r="I12" s="261"/>
      <c r="J12" s="262"/>
      <c r="K12" s="263"/>
      <c r="L12" s="263"/>
      <c r="M12" s="263"/>
      <c r="N12" s="264"/>
      <c r="O12" s="265"/>
      <c r="P12" s="266"/>
      <c r="Q12" s="266"/>
      <c r="R12" s="266"/>
      <c r="S12" s="266"/>
      <c r="T12" s="266"/>
      <c r="U12" s="267"/>
      <c r="V12" s="259" t="str">
        <f>IF(B12=0," ",VLOOKUP($B12,リスト!$B$3:$E$76,2,FALSE))</f>
        <v xml:space="preserve"> </v>
      </c>
      <c r="W12" s="268"/>
      <c r="X12" s="260"/>
      <c r="Y12" s="269"/>
      <c r="Z12" s="270"/>
      <c r="AA12" s="270"/>
      <c r="AB12" s="271"/>
      <c r="AC12" s="269"/>
      <c r="AD12" s="270"/>
      <c r="AE12" s="270"/>
      <c r="AF12" s="270"/>
      <c r="AG12" s="271"/>
      <c r="AH12" s="270"/>
      <c r="AI12" s="270"/>
      <c r="AJ12" s="270"/>
      <c r="AK12" s="271"/>
      <c r="AL12" s="91"/>
    </row>
    <row r="13" spans="2:38" ht="13.5" customHeight="1">
      <c r="B13" s="259"/>
      <c r="C13" s="260"/>
      <c r="D13" s="261" t="str">
        <f>IF(B13=0," ",VLOOKUP(B13,リスト!$B$3:$E$76,3,FALSE))</f>
        <v xml:space="preserve"> </v>
      </c>
      <c r="E13" s="261"/>
      <c r="F13" s="261"/>
      <c r="G13" s="261"/>
      <c r="H13" s="261"/>
      <c r="I13" s="261"/>
      <c r="J13" s="262"/>
      <c r="K13" s="263"/>
      <c r="L13" s="263"/>
      <c r="M13" s="263"/>
      <c r="N13" s="264"/>
      <c r="O13" s="265"/>
      <c r="P13" s="266"/>
      <c r="Q13" s="266"/>
      <c r="R13" s="266"/>
      <c r="S13" s="266"/>
      <c r="T13" s="266"/>
      <c r="U13" s="267"/>
      <c r="V13" s="259" t="str">
        <f>IF(B13=0," ",VLOOKUP($B13,リスト!$B$3:$E$76,2,FALSE))</f>
        <v xml:space="preserve"> </v>
      </c>
      <c r="W13" s="268"/>
      <c r="X13" s="260"/>
      <c r="Y13" s="269"/>
      <c r="Z13" s="270"/>
      <c r="AA13" s="270"/>
      <c r="AB13" s="271"/>
      <c r="AC13" s="269"/>
      <c r="AD13" s="270"/>
      <c r="AE13" s="270"/>
      <c r="AF13" s="270"/>
      <c r="AG13" s="271"/>
      <c r="AH13" s="270"/>
      <c r="AI13" s="270"/>
      <c r="AJ13" s="270"/>
      <c r="AK13" s="271"/>
      <c r="AL13" s="91"/>
    </row>
    <row r="14" spans="2:38" ht="13.5" customHeight="1">
      <c r="B14" s="259"/>
      <c r="C14" s="260"/>
      <c r="D14" s="261" t="str">
        <f>IF(B14=0," ",VLOOKUP(B14,リスト!$B$3:$E$76,3,FALSE))</f>
        <v xml:space="preserve"> </v>
      </c>
      <c r="E14" s="261"/>
      <c r="F14" s="261"/>
      <c r="G14" s="261"/>
      <c r="H14" s="261"/>
      <c r="I14" s="261"/>
      <c r="J14" s="262"/>
      <c r="K14" s="263"/>
      <c r="L14" s="263"/>
      <c r="M14" s="263"/>
      <c r="N14" s="264"/>
      <c r="O14" s="265"/>
      <c r="P14" s="266"/>
      <c r="Q14" s="266"/>
      <c r="R14" s="266"/>
      <c r="S14" s="266"/>
      <c r="T14" s="266"/>
      <c r="U14" s="267"/>
      <c r="V14" s="259" t="str">
        <f>IF(B14=0," ",VLOOKUP($B14,リスト!$B$3:$E$76,2,FALSE))</f>
        <v xml:space="preserve"> </v>
      </c>
      <c r="W14" s="268"/>
      <c r="X14" s="260"/>
      <c r="Y14" s="269"/>
      <c r="Z14" s="270"/>
      <c r="AA14" s="270"/>
      <c r="AB14" s="271"/>
      <c r="AC14" s="269"/>
      <c r="AD14" s="270"/>
      <c r="AE14" s="270"/>
      <c r="AF14" s="270"/>
      <c r="AG14" s="271"/>
      <c r="AH14" s="270"/>
      <c r="AI14" s="270"/>
      <c r="AJ14" s="270"/>
      <c r="AK14" s="271"/>
      <c r="AL14" s="91"/>
    </row>
    <row r="15" spans="2:38" ht="13.5" customHeight="1">
      <c r="B15" s="259"/>
      <c r="C15" s="260"/>
      <c r="D15" s="261" t="str">
        <f>IF(B15=0," ",VLOOKUP(B15,リスト!$B$3:$E$76,3,FALSE))</f>
        <v xml:space="preserve"> </v>
      </c>
      <c r="E15" s="261"/>
      <c r="F15" s="261"/>
      <c r="G15" s="261"/>
      <c r="H15" s="261"/>
      <c r="I15" s="261"/>
      <c r="J15" s="262"/>
      <c r="K15" s="263"/>
      <c r="L15" s="263"/>
      <c r="M15" s="263"/>
      <c r="N15" s="264"/>
      <c r="O15" s="265"/>
      <c r="P15" s="266"/>
      <c r="Q15" s="266"/>
      <c r="R15" s="266"/>
      <c r="S15" s="266"/>
      <c r="T15" s="266"/>
      <c r="U15" s="267"/>
      <c r="V15" s="259" t="str">
        <f>IF(B15=0," ",VLOOKUP($B15,リスト!$B$3:$E$76,2,FALSE))</f>
        <v xml:space="preserve"> </v>
      </c>
      <c r="W15" s="268"/>
      <c r="X15" s="260"/>
      <c r="Y15" s="269"/>
      <c r="Z15" s="270"/>
      <c r="AA15" s="270"/>
      <c r="AB15" s="271"/>
      <c r="AC15" s="269"/>
      <c r="AD15" s="270"/>
      <c r="AE15" s="270"/>
      <c r="AF15" s="270"/>
      <c r="AG15" s="271"/>
      <c r="AH15" s="270"/>
      <c r="AI15" s="270"/>
      <c r="AJ15" s="270"/>
      <c r="AK15" s="271"/>
      <c r="AL15" s="91"/>
    </row>
    <row r="16" spans="2:38" ht="13.5" customHeight="1">
      <c r="B16" s="259"/>
      <c r="C16" s="260"/>
      <c r="D16" s="261" t="str">
        <f>IF(B16=0," ",VLOOKUP(B16,リスト!$B$3:$E$76,3,FALSE))</f>
        <v xml:space="preserve"> </v>
      </c>
      <c r="E16" s="261"/>
      <c r="F16" s="261"/>
      <c r="G16" s="261"/>
      <c r="H16" s="261"/>
      <c r="I16" s="261"/>
      <c r="J16" s="262"/>
      <c r="K16" s="263"/>
      <c r="L16" s="263"/>
      <c r="M16" s="263"/>
      <c r="N16" s="264"/>
      <c r="O16" s="265"/>
      <c r="P16" s="266"/>
      <c r="Q16" s="266"/>
      <c r="R16" s="266"/>
      <c r="S16" s="266"/>
      <c r="T16" s="266"/>
      <c r="U16" s="267"/>
      <c r="V16" s="259" t="str">
        <f>IF(B16=0," ",VLOOKUP($B16,リスト!$B$3:$E$76,2,FALSE))</f>
        <v xml:space="preserve"> </v>
      </c>
      <c r="W16" s="268"/>
      <c r="X16" s="260"/>
      <c r="Y16" s="269"/>
      <c r="Z16" s="270"/>
      <c r="AA16" s="270"/>
      <c r="AB16" s="271"/>
      <c r="AC16" s="269"/>
      <c r="AD16" s="270"/>
      <c r="AE16" s="270"/>
      <c r="AF16" s="270"/>
      <c r="AG16" s="271"/>
      <c r="AH16" s="270"/>
      <c r="AI16" s="270"/>
      <c r="AJ16" s="270"/>
      <c r="AK16" s="271"/>
      <c r="AL16" s="91"/>
    </row>
    <row r="17" spans="2:38" ht="13.5" customHeight="1">
      <c r="B17" s="259"/>
      <c r="C17" s="260"/>
      <c r="D17" s="261" t="str">
        <f>IF(B17=0," ",VLOOKUP(B17,リスト!$B$3:$E$76,3,FALSE))</f>
        <v xml:space="preserve"> </v>
      </c>
      <c r="E17" s="261"/>
      <c r="F17" s="261"/>
      <c r="G17" s="261"/>
      <c r="H17" s="261"/>
      <c r="I17" s="261"/>
      <c r="J17" s="262"/>
      <c r="K17" s="263"/>
      <c r="L17" s="263"/>
      <c r="M17" s="263"/>
      <c r="N17" s="264"/>
      <c r="O17" s="265"/>
      <c r="P17" s="266"/>
      <c r="Q17" s="266"/>
      <c r="R17" s="266"/>
      <c r="S17" s="266"/>
      <c r="T17" s="266"/>
      <c r="U17" s="267"/>
      <c r="V17" s="259" t="str">
        <f>IF(B17=0," ",VLOOKUP($B17,リスト!$B$3:$E$76,2,FALSE))</f>
        <v xml:space="preserve"> </v>
      </c>
      <c r="W17" s="268"/>
      <c r="X17" s="260"/>
      <c r="Y17" s="256"/>
      <c r="Z17" s="257"/>
      <c r="AA17" s="257"/>
      <c r="AB17" s="258"/>
      <c r="AC17" s="256"/>
      <c r="AD17" s="257"/>
      <c r="AE17" s="257"/>
      <c r="AF17" s="257"/>
      <c r="AG17" s="258"/>
      <c r="AH17" s="257"/>
      <c r="AI17" s="257"/>
      <c r="AJ17" s="257"/>
      <c r="AK17" s="258"/>
      <c r="AL17" s="91"/>
    </row>
    <row r="18" spans="2:38" ht="13.5" customHeight="1">
      <c r="B18" s="259"/>
      <c r="C18" s="260"/>
      <c r="D18" s="261" t="str">
        <f>IF(B18=0," ",VLOOKUP(B18,リスト!$B$3:$E$76,3,FALSE))</f>
        <v xml:space="preserve"> </v>
      </c>
      <c r="E18" s="261"/>
      <c r="F18" s="261"/>
      <c r="G18" s="261"/>
      <c r="H18" s="261"/>
      <c r="I18" s="261"/>
      <c r="J18" s="262"/>
      <c r="K18" s="263"/>
      <c r="L18" s="263"/>
      <c r="M18" s="263"/>
      <c r="N18" s="264"/>
      <c r="O18" s="265"/>
      <c r="P18" s="266"/>
      <c r="Q18" s="266"/>
      <c r="R18" s="266"/>
      <c r="S18" s="266"/>
      <c r="T18" s="266"/>
      <c r="U18" s="267"/>
      <c r="V18" s="259" t="str">
        <f>IF(B18=0," ",VLOOKUP($B18,リスト!$B$3:$E$76,2,FALSE))</f>
        <v xml:space="preserve"> </v>
      </c>
      <c r="W18" s="268"/>
      <c r="X18" s="260"/>
      <c r="Y18" s="256"/>
      <c r="Z18" s="257"/>
      <c r="AA18" s="257"/>
      <c r="AB18" s="258"/>
      <c r="AC18" s="256"/>
      <c r="AD18" s="257"/>
      <c r="AE18" s="257"/>
      <c r="AF18" s="257"/>
      <c r="AG18" s="258"/>
      <c r="AH18" s="257"/>
      <c r="AI18" s="257"/>
      <c r="AJ18" s="257"/>
      <c r="AK18" s="258"/>
      <c r="AL18" s="91"/>
    </row>
    <row r="19" spans="2:38" ht="13.5" customHeight="1">
      <c r="B19" s="259"/>
      <c r="C19" s="260"/>
      <c r="D19" s="261" t="str">
        <f>IF(B19=0," ",VLOOKUP(B19,リスト!$B$3:$E$76,3,FALSE))</f>
        <v xml:space="preserve"> </v>
      </c>
      <c r="E19" s="261"/>
      <c r="F19" s="261"/>
      <c r="G19" s="261"/>
      <c r="H19" s="261"/>
      <c r="I19" s="261"/>
      <c r="J19" s="262"/>
      <c r="K19" s="263"/>
      <c r="L19" s="263"/>
      <c r="M19" s="263"/>
      <c r="N19" s="264"/>
      <c r="O19" s="265"/>
      <c r="P19" s="266"/>
      <c r="Q19" s="266"/>
      <c r="R19" s="266"/>
      <c r="S19" s="266"/>
      <c r="T19" s="266"/>
      <c r="U19" s="267"/>
      <c r="V19" s="259" t="str">
        <f>IF(B19=0," ",VLOOKUP($B19,リスト!$B$3:$E$76,2,FALSE))</f>
        <v xml:space="preserve"> </v>
      </c>
      <c r="W19" s="268"/>
      <c r="X19" s="260"/>
      <c r="Y19" s="256"/>
      <c r="Z19" s="257"/>
      <c r="AA19" s="257"/>
      <c r="AB19" s="258"/>
      <c r="AC19" s="256"/>
      <c r="AD19" s="257"/>
      <c r="AE19" s="257"/>
      <c r="AF19" s="257"/>
      <c r="AG19" s="258"/>
      <c r="AH19" s="257"/>
      <c r="AI19" s="257"/>
      <c r="AJ19" s="257"/>
      <c r="AK19" s="258"/>
      <c r="AL19" s="91"/>
    </row>
    <row r="20" spans="2:38" ht="13.5" customHeight="1">
      <c r="B20" s="259"/>
      <c r="C20" s="260"/>
      <c r="D20" s="261" t="str">
        <f>IF(B20=0," ",VLOOKUP(B20,リスト!$B$3:$E$76,3,FALSE))</f>
        <v xml:space="preserve"> </v>
      </c>
      <c r="E20" s="261"/>
      <c r="F20" s="261"/>
      <c r="G20" s="261"/>
      <c r="H20" s="261"/>
      <c r="I20" s="261"/>
      <c r="J20" s="262"/>
      <c r="K20" s="263"/>
      <c r="L20" s="263"/>
      <c r="M20" s="263"/>
      <c r="N20" s="264"/>
      <c r="O20" s="265"/>
      <c r="P20" s="266"/>
      <c r="Q20" s="266"/>
      <c r="R20" s="266"/>
      <c r="S20" s="266"/>
      <c r="T20" s="266"/>
      <c r="U20" s="267"/>
      <c r="V20" s="259" t="str">
        <f>IF(B20=0," ",VLOOKUP($B20,リスト!$B$3:$E$76,2,FALSE))</f>
        <v xml:space="preserve"> </v>
      </c>
      <c r="W20" s="268"/>
      <c r="X20" s="260"/>
      <c r="Y20" s="256"/>
      <c r="Z20" s="257"/>
      <c r="AA20" s="257"/>
      <c r="AB20" s="258"/>
      <c r="AC20" s="256"/>
      <c r="AD20" s="257"/>
      <c r="AE20" s="257"/>
      <c r="AF20" s="257"/>
      <c r="AG20" s="258"/>
      <c r="AH20" s="257"/>
      <c r="AI20" s="257"/>
      <c r="AJ20" s="257"/>
      <c r="AK20" s="258"/>
      <c r="AL20" s="91"/>
    </row>
    <row r="21" spans="2:38" ht="13.5" customHeight="1">
      <c r="B21" s="259"/>
      <c r="C21" s="260"/>
      <c r="D21" s="261" t="str">
        <f>IF(B21=0," ",VLOOKUP(B21,リスト!$B$3:$E$76,3,FALSE))</f>
        <v xml:space="preserve"> </v>
      </c>
      <c r="E21" s="261"/>
      <c r="F21" s="261"/>
      <c r="G21" s="261"/>
      <c r="H21" s="261"/>
      <c r="I21" s="261"/>
      <c r="J21" s="262"/>
      <c r="K21" s="263"/>
      <c r="L21" s="263"/>
      <c r="M21" s="263"/>
      <c r="N21" s="264"/>
      <c r="O21" s="265"/>
      <c r="P21" s="266"/>
      <c r="Q21" s="266"/>
      <c r="R21" s="266"/>
      <c r="S21" s="266"/>
      <c r="T21" s="266"/>
      <c r="U21" s="267"/>
      <c r="V21" s="259" t="str">
        <f>IF(B21=0," ",VLOOKUP($B21,リスト!$B$3:$E$76,2,FALSE))</f>
        <v xml:space="preserve"> </v>
      </c>
      <c r="W21" s="268"/>
      <c r="X21" s="260"/>
      <c r="Y21" s="256"/>
      <c r="Z21" s="257"/>
      <c r="AA21" s="257"/>
      <c r="AB21" s="258"/>
      <c r="AC21" s="256"/>
      <c r="AD21" s="257"/>
      <c r="AE21" s="257"/>
      <c r="AF21" s="257"/>
      <c r="AG21" s="258"/>
      <c r="AH21" s="257"/>
      <c r="AI21" s="257"/>
      <c r="AJ21" s="257"/>
      <c r="AK21" s="258"/>
      <c r="AL21" s="91"/>
    </row>
    <row r="22" spans="2:38" ht="13.5" customHeight="1">
      <c r="B22" s="259"/>
      <c r="C22" s="260"/>
      <c r="D22" s="261" t="str">
        <f>IF(B22=0," ",VLOOKUP(B22,リスト!$B$3:$E$76,3,FALSE))</f>
        <v xml:space="preserve"> </v>
      </c>
      <c r="E22" s="261"/>
      <c r="F22" s="261"/>
      <c r="G22" s="261"/>
      <c r="H22" s="261"/>
      <c r="I22" s="261"/>
      <c r="J22" s="262"/>
      <c r="K22" s="263"/>
      <c r="L22" s="263"/>
      <c r="M22" s="263"/>
      <c r="N22" s="264"/>
      <c r="O22" s="265"/>
      <c r="P22" s="266"/>
      <c r="Q22" s="266"/>
      <c r="R22" s="266"/>
      <c r="S22" s="266"/>
      <c r="T22" s="266"/>
      <c r="U22" s="267"/>
      <c r="V22" s="259" t="str">
        <f>IF(B22=0," ",VLOOKUP($B22,リスト!$B$3:$E$76,2,FALSE))</f>
        <v xml:space="preserve"> </v>
      </c>
      <c r="W22" s="268"/>
      <c r="X22" s="260"/>
      <c r="Y22" s="256"/>
      <c r="Z22" s="257"/>
      <c r="AA22" s="257"/>
      <c r="AB22" s="258"/>
      <c r="AC22" s="256"/>
      <c r="AD22" s="257"/>
      <c r="AE22" s="257"/>
      <c r="AF22" s="257"/>
      <c r="AG22" s="258"/>
      <c r="AH22" s="257"/>
      <c r="AI22" s="257"/>
      <c r="AJ22" s="257"/>
      <c r="AK22" s="258"/>
      <c r="AL22" s="91"/>
    </row>
    <row r="23" spans="2:38" ht="13.5" customHeight="1">
      <c r="B23" s="259"/>
      <c r="C23" s="260"/>
      <c r="D23" s="261" t="str">
        <f>IF(B23=0," ",VLOOKUP(B23,リスト!$B$3:$E$76,3,FALSE))</f>
        <v xml:space="preserve"> </v>
      </c>
      <c r="E23" s="261"/>
      <c r="F23" s="261"/>
      <c r="G23" s="261"/>
      <c r="H23" s="261"/>
      <c r="I23" s="261"/>
      <c r="J23" s="262"/>
      <c r="K23" s="263"/>
      <c r="L23" s="263"/>
      <c r="M23" s="263"/>
      <c r="N23" s="264"/>
      <c r="O23" s="265"/>
      <c r="P23" s="266"/>
      <c r="Q23" s="266"/>
      <c r="R23" s="266"/>
      <c r="S23" s="266"/>
      <c r="T23" s="266"/>
      <c r="U23" s="267"/>
      <c r="V23" s="259" t="str">
        <f>IF(B23=0," ",VLOOKUP($B23,リスト!$B$3:$E$76,2,FALSE))</f>
        <v xml:space="preserve"> </v>
      </c>
      <c r="W23" s="268"/>
      <c r="X23" s="260"/>
      <c r="Y23" s="256"/>
      <c r="Z23" s="257"/>
      <c r="AA23" s="257"/>
      <c r="AB23" s="258"/>
      <c r="AC23" s="256"/>
      <c r="AD23" s="257"/>
      <c r="AE23" s="257"/>
      <c r="AF23" s="257"/>
      <c r="AG23" s="258"/>
      <c r="AH23" s="257"/>
      <c r="AI23" s="257"/>
      <c r="AJ23" s="257"/>
      <c r="AK23" s="258"/>
      <c r="AL23" s="91"/>
    </row>
    <row r="24" spans="2:38" ht="9" customHeight="1">
      <c r="C24" s="2"/>
      <c r="D24" s="2"/>
      <c r="N24" s="2"/>
      <c r="O24" s="15"/>
      <c r="P24" s="15"/>
      <c r="Q24" s="15"/>
      <c r="R24" s="15"/>
      <c r="S24" s="16"/>
      <c r="T24" s="16"/>
      <c r="U24" s="16"/>
      <c r="V24" s="16"/>
      <c r="W24" s="16"/>
      <c r="X24" s="16"/>
      <c r="Y24" s="16"/>
      <c r="Z24" s="16"/>
      <c r="AA24" s="16"/>
      <c r="AB24" s="16"/>
      <c r="AC24" s="16"/>
      <c r="AD24" s="15"/>
      <c r="AE24" s="15"/>
      <c r="AF24" s="15"/>
      <c r="AG24" s="15"/>
      <c r="AH24" s="15"/>
    </row>
    <row r="25" spans="2:38" ht="16.5" customHeight="1">
      <c r="B25" s="46" t="s">
        <v>310</v>
      </c>
      <c r="N25" s="2"/>
    </row>
    <row r="26" spans="2:38" ht="15" customHeight="1">
      <c r="B26" s="6" t="s">
        <v>299</v>
      </c>
      <c r="E26" s="6"/>
      <c r="F26" s="6"/>
      <c r="G26" s="6"/>
      <c r="H26" s="6"/>
      <c r="N26" s="2"/>
    </row>
    <row r="27" spans="2:38" ht="15" customHeight="1">
      <c r="B27" s="34" t="s">
        <v>43</v>
      </c>
      <c r="C27" s="226" t="s">
        <v>44</v>
      </c>
      <c r="D27" s="226"/>
      <c r="E27" s="226"/>
      <c r="F27" s="226"/>
      <c r="G27" s="226"/>
      <c r="H27" s="226"/>
      <c r="I27" s="226"/>
      <c r="J27" s="226"/>
      <c r="K27" s="226"/>
      <c r="L27" s="226"/>
      <c r="M27" s="226"/>
      <c r="N27" s="226"/>
      <c r="O27" s="226"/>
      <c r="P27" s="226"/>
      <c r="Q27" s="226"/>
      <c r="R27" s="226"/>
      <c r="S27" s="226"/>
      <c r="T27" s="226"/>
      <c r="U27" s="33"/>
      <c r="V27" s="244" t="s">
        <v>295</v>
      </c>
      <c r="W27" s="246"/>
      <c r="X27" s="246"/>
      <c r="Y27" s="246"/>
      <c r="Z27" s="245"/>
      <c r="AA27" s="244" t="s">
        <v>45</v>
      </c>
      <c r="AB27" s="246"/>
      <c r="AC27" s="246"/>
      <c r="AD27" s="246"/>
      <c r="AE27" s="245"/>
      <c r="AF27" s="244" t="s">
        <v>31</v>
      </c>
      <c r="AG27" s="245"/>
      <c r="AH27" s="255" t="s">
        <v>110</v>
      </c>
      <c r="AI27" s="255"/>
      <c r="AJ27" s="255"/>
      <c r="AK27" s="255"/>
    </row>
    <row r="28" spans="2:38" ht="17.25" customHeight="1">
      <c r="B28" s="17"/>
      <c r="C28" s="18" t="s">
        <v>248</v>
      </c>
      <c r="D28" s="18"/>
      <c r="E28" s="18"/>
      <c r="F28" s="18"/>
      <c r="G28" s="18"/>
      <c r="H28" s="18"/>
      <c r="I28" s="18"/>
      <c r="J28" s="18"/>
      <c r="K28" s="18"/>
      <c r="L28" s="6"/>
      <c r="M28" s="6"/>
      <c r="N28" s="14"/>
      <c r="O28" s="14"/>
      <c r="P28" s="18"/>
      <c r="Q28" s="18"/>
      <c r="R28" s="18"/>
      <c r="S28" s="18"/>
      <c r="T28" s="18"/>
      <c r="U28" s="18"/>
      <c r="V28" s="52" t="s">
        <v>241</v>
      </c>
      <c r="W28" s="88"/>
      <c r="X28" s="42" t="s">
        <v>29</v>
      </c>
      <c r="Y28" s="47"/>
      <c r="Z28" s="43" t="s">
        <v>27</v>
      </c>
      <c r="AA28" s="52" t="s">
        <v>241</v>
      </c>
      <c r="AB28" s="48"/>
      <c r="AC28" s="44" t="s">
        <v>28</v>
      </c>
      <c r="AD28" s="48"/>
      <c r="AE28" s="44" t="s">
        <v>26</v>
      </c>
      <c r="AF28" s="249" t="s">
        <v>24</v>
      </c>
      <c r="AG28" s="250"/>
      <c r="AH28" s="127"/>
      <c r="AI28" s="128"/>
      <c r="AJ28" s="128"/>
      <c r="AK28" s="43" t="s">
        <v>46</v>
      </c>
    </row>
    <row r="29" spans="2:38" ht="20.25" customHeight="1" thickBot="1">
      <c r="B29" s="32" t="s">
        <v>47</v>
      </c>
      <c r="C29" s="225" t="s">
        <v>308</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6"/>
      <c r="AD29" s="226"/>
      <c r="AE29" s="227"/>
      <c r="AF29" s="228" t="s">
        <v>25</v>
      </c>
      <c r="AG29" s="229"/>
      <c r="AH29" s="230"/>
      <c r="AI29" s="231"/>
      <c r="AJ29" s="231"/>
      <c r="AK29" s="45" t="s">
        <v>46</v>
      </c>
    </row>
    <row r="30" spans="2:38" ht="17.25" customHeight="1" thickBot="1">
      <c r="C30" s="5"/>
      <c r="D30" s="14"/>
      <c r="E30" s="14"/>
      <c r="F30" s="14"/>
      <c r="G30" s="14"/>
      <c r="H30" s="14"/>
      <c r="I30" s="14"/>
      <c r="J30" s="14"/>
      <c r="K30" s="14"/>
      <c r="L30" s="14"/>
      <c r="M30" s="14"/>
      <c r="N30" s="14"/>
      <c r="O30" s="14"/>
      <c r="P30" s="14"/>
      <c r="Q30" s="14"/>
      <c r="R30" s="14"/>
      <c r="S30" s="14"/>
      <c r="T30" s="14"/>
      <c r="U30" s="14"/>
      <c r="V30" s="92"/>
      <c r="W30" s="92"/>
      <c r="X30" s="92"/>
      <c r="Y30" s="92"/>
      <c r="Z30" s="92"/>
      <c r="AA30" s="92"/>
      <c r="AB30" s="92"/>
      <c r="AC30" s="251" t="s">
        <v>296</v>
      </c>
      <c r="AD30" s="252"/>
      <c r="AE30" s="252"/>
      <c r="AF30" s="252"/>
      <c r="AG30" s="253"/>
      <c r="AH30" s="235"/>
      <c r="AI30" s="236"/>
      <c r="AJ30" s="236"/>
      <c r="AK30" s="49" t="s">
        <v>46</v>
      </c>
      <c r="AL30" s="4"/>
    </row>
    <row r="31" spans="2:38" ht="15" customHeight="1">
      <c r="B31" s="6" t="s">
        <v>300</v>
      </c>
      <c r="E31" s="6"/>
      <c r="F31" s="6"/>
      <c r="G31" s="6"/>
      <c r="H31" s="6"/>
      <c r="N31" s="2"/>
    </row>
    <row r="32" spans="2:38" ht="15" customHeight="1">
      <c r="B32" s="34" t="s">
        <v>43</v>
      </c>
      <c r="C32" s="226" t="s">
        <v>103</v>
      </c>
      <c r="D32" s="226"/>
      <c r="E32" s="226"/>
      <c r="F32" s="226"/>
      <c r="G32" s="226"/>
      <c r="H32" s="226"/>
      <c r="I32" s="226"/>
      <c r="J32" s="226"/>
      <c r="K32" s="226"/>
      <c r="L32" s="226"/>
      <c r="M32" s="226"/>
      <c r="N32" s="226"/>
      <c r="O32" s="226"/>
      <c r="P32" s="226"/>
      <c r="Q32" s="226"/>
      <c r="R32" s="226"/>
      <c r="S32" s="226"/>
      <c r="T32" s="226"/>
      <c r="U32" s="33"/>
      <c r="V32" s="244" t="s">
        <v>295</v>
      </c>
      <c r="W32" s="246"/>
      <c r="X32" s="246"/>
      <c r="Y32" s="246"/>
      <c r="Z32" s="245"/>
      <c r="AA32" s="244" t="s">
        <v>45</v>
      </c>
      <c r="AB32" s="246"/>
      <c r="AC32" s="246"/>
      <c r="AD32" s="246"/>
      <c r="AE32" s="245"/>
      <c r="AF32" s="244" t="s">
        <v>31</v>
      </c>
      <c r="AG32" s="245"/>
      <c r="AH32" s="254" t="s">
        <v>109</v>
      </c>
      <c r="AI32" s="254"/>
      <c r="AJ32" s="254"/>
      <c r="AK32" s="254"/>
    </row>
    <row r="33" spans="2:38" ht="17.25" customHeight="1">
      <c r="B33" s="17"/>
      <c r="C33" s="18" t="s">
        <v>249</v>
      </c>
      <c r="D33" s="18"/>
      <c r="E33" s="18"/>
      <c r="F33" s="18"/>
      <c r="G33" s="18"/>
      <c r="H33" s="18"/>
      <c r="I33" s="18"/>
      <c r="J33" s="18"/>
      <c r="K33" s="18"/>
      <c r="L33" s="6"/>
      <c r="M33" s="6"/>
      <c r="N33" s="14"/>
      <c r="O33" s="14"/>
      <c r="P33" s="18"/>
      <c r="Q33" s="18"/>
      <c r="R33" s="18"/>
      <c r="S33" s="18"/>
      <c r="T33" s="18"/>
      <c r="U33" s="18"/>
      <c r="V33" s="52" t="s">
        <v>241</v>
      </c>
      <c r="W33" s="88"/>
      <c r="X33" s="42" t="s">
        <v>29</v>
      </c>
      <c r="Y33" s="47"/>
      <c r="Z33" s="43" t="s">
        <v>27</v>
      </c>
      <c r="AA33" s="52" t="s">
        <v>241</v>
      </c>
      <c r="AB33" s="48"/>
      <c r="AC33" s="44" t="s">
        <v>28</v>
      </c>
      <c r="AD33" s="48"/>
      <c r="AE33" s="44" t="s">
        <v>26</v>
      </c>
      <c r="AF33" s="249" t="s">
        <v>104</v>
      </c>
      <c r="AG33" s="250"/>
      <c r="AH33" s="127"/>
      <c r="AI33" s="128"/>
      <c r="AJ33" s="128"/>
      <c r="AK33" s="43" t="s">
        <v>106</v>
      </c>
    </row>
    <row r="34" spans="2:38" ht="20.25" customHeight="1" thickBot="1">
      <c r="B34" s="32" t="s">
        <v>47</v>
      </c>
      <c r="C34" s="225" t="s">
        <v>307</v>
      </c>
      <c r="D34" s="225"/>
      <c r="E34" s="225"/>
      <c r="F34" s="225"/>
      <c r="G34" s="225"/>
      <c r="H34" s="225"/>
      <c r="I34" s="225"/>
      <c r="J34" s="225"/>
      <c r="K34" s="225"/>
      <c r="L34" s="225"/>
      <c r="M34" s="225"/>
      <c r="N34" s="225"/>
      <c r="O34" s="225"/>
      <c r="P34" s="225"/>
      <c r="Q34" s="225"/>
      <c r="R34" s="225"/>
      <c r="S34" s="225"/>
      <c r="T34" s="225"/>
      <c r="U34" s="225"/>
      <c r="V34" s="226"/>
      <c r="W34" s="226"/>
      <c r="X34" s="226"/>
      <c r="Y34" s="226"/>
      <c r="Z34" s="226"/>
      <c r="AA34" s="226"/>
      <c r="AB34" s="226"/>
      <c r="AC34" s="226"/>
      <c r="AD34" s="226"/>
      <c r="AE34" s="227"/>
      <c r="AF34" s="228" t="s">
        <v>105</v>
      </c>
      <c r="AG34" s="229"/>
      <c r="AH34" s="230"/>
      <c r="AI34" s="231"/>
      <c r="AJ34" s="231"/>
      <c r="AK34" s="45" t="s">
        <v>106</v>
      </c>
    </row>
    <row r="35" spans="2:38" ht="17.25" customHeight="1" thickBot="1">
      <c r="C35" s="5"/>
      <c r="D35" s="14"/>
      <c r="E35" s="14"/>
      <c r="F35" s="14"/>
      <c r="G35" s="14"/>
      <c r="H35" s="14"/>
      <c r="I35" s="14"/>
      <c r="J35" s="14"/>
      <c r="K35" s="14"/>
      <c r="L35" s="14"/>
      <c r="M35" s="14"/>
      <c r="N35" s="14"/>
      <c r="O35" s="14"/>
      <c r="P35" s="14"/>
      <c r="Q35" s="14"/>
      <c r="R35" s="14"/>
      <c r="S35" s="14"/>
      <c r="T35" s="14"/>
      <c r="U35" s="14"/>
      <c r="V35" s="93"/>
      <c r="W35" s="93"/>
      <c r="X35" s="93"/>
      <c r="Y35" s="93"/>
      <c r="Z35" s="93"/>
      <c r="AA35" s="93"/>
      <c r="AB35" s="93"/>
      <c r="AC35" s="251" t="s">
        <v>297</v>
      </c>
      <c r="AD35" s="252"/>
      <c r="AE35" s="252"/>
      <c r="AF35" s="252"/>
      <c r="AG35" s="253"/>
      <c r="AH35" s="235"/>
      <c r="AI35" s="236"/>
      <c r="AJ35" s="236"/>
      <c r="AK35" s="49" t="s">
        <v>106</v>
      </c>
      <c r="AL35" s="4"/>
    </row>
    <row r="36" spans="2:38" ht="15" customHeight="1">
      <c r="B36" s="6" t="s">
        <v>301</v>
      </c>
      <c r="E36" s="6"/>
      <c r="F36" s="6"/>
      <c r="G36" s="6"/>
      <c r="H36" s="6"/>
      <c r="N36" s="2"/>
    </row>
    <row r="37" spans="2:38" ht="15" customHeight="1">
      <c r="B37" s="237" t="s">
        <v>43</v>
      </c>
      <c r="C37" s="226" t="s">
        <v>107</v>
      </c>
      <c r="D37" s="226"/>
      <c r="E37" s="226"/>
      <c r="F37" s="226"/>
      <c r="G37" s="226"/>
      <c r="H37" s="226"/>
      <c r="I37" s="226"/>
      <c r="J37" s="226"/>
      <c r="K37" s="226"/>
      <c r="L37" s="226"/>
      <c r="M37" s="226"/>
      <c r="N37" s="226"/>
      <c r="O37" s="226"/>
      <c r="P37" s="226"/>
      <c r="Q37" s="226"/>
      <c r="R37" s="226"/>
      <c r="S37" s="226"/>
      <c r="T37" s="226"/>
      <c r="U37" s="226"/>
      <c r="V37" s="226"/>
      <c r="W37" s="227"/>
      <c r="X37" s="241" t="s">
        <v>48</v>
      </c>
      <c r="Y37" s="242"/>
      <c r="Z37" s="242"/>
      <c r="AA37" s="242"/>
      <c r="AB37" s="242"/>
      <c r="AC37" s="242"/>
      <c r="AD37" s="242"/>
      <c r="AE37" s="243"/>
      <c r="AF37" s="244" t="s">
        <v>31</v>
      </c>
      <c r="AG37" s="245"/>
      <c r="AH37" s="244" t="s">
        <v>111</v>
      </c>
      <c r="AI37" s="246"/>
      <c r="AJ37" s="246"/>
      <c r="AK37" s="245"/>
    </row>
    <row r="38" spans="2:38" ht="17.25" customHeight="1">
      <c r="B38" s="238"/>
      <c r="C38" s="239"/>
      <c r="D38" s="239"/>
      <c r="E38" s="239"/>
      <c r="F38" s="239"/>
      <c r="G38" s="239"/>
      <c r="H38" s="239"/>
      <c r="I38" s="239"/>
      <c r="J38" s="239"/>
      <c r="K38" s="239"/>
      <c r="L38" s="239"/>
      <c r="M38" s="239"/>
      <c r="N38" s="239"/>
      <c r="O38" s="239"/>
      <c r="P38" s="239"/>
      <c r="Q38" s="239"/>
      <c r="R38" s="239"/>
      <c r="S38" s="239"/>
      <c r="T38" s="239"/>
      <c r="U38" s="239"/>
      <c r="V38" s="239"/>
      <c r="W38" s="240"/>
      <c r="X38" s="247" t="s">
        <v>241</v>
      </c>
      <c r="Y38" s="248"/>
      <c r="Z38" s="47"/>
      <c r="AA38" s="42" t="s">
        <v>28</v>
      </c>
      <c r="AB38" s="169"/>
      <c r="AC38" s="169"/>
      <c r="AD38" s="169"/>
      <c r="AE38" s="170"/>
      <c r="AF38" s="249" t="s">
        <v>32</v>
      </c>
      <c r="AG38" s="250"/>
      <c r="AH38" s="127"/>
      <c r="AI38" s="128"/>
      <c r="AJ38" s="128"/>
      <c r="AK38" s="43" t="s">
        <v>108</v>
      </c>
    </row>
    <row r="39" spans="2:38" ht="20.25" customHeight="1" thickBot="1">
      <c r="B39" s="32" t="s">
        <v>47</v>
      </c>
      <c r="C39" s="225" t="s">
        <v>309</v>
      </c>
      <c r="D39" s="225"/>
      <c r="E39" s="225"/>
      <c r="F39" s="225"/>
      <c r="G39" s="225"/>
      <c r="H39" s="225"/>
      <c r="I39" s="225"/>
      <c r="J39" s="225"/>
      <c r="K39" s="225"/>
      <c r="L39" s="225"/>
      <c r="M39" s="225"/>
      <c r="N39" s="225"/>
      <c r="O39" s="225"/>
      <c r="P39" s="225"/>
      <c r="Q39" s="225"/>
      <c r="R39" s="225"/>
      <c r="S39" s="225"/>
      <c r="T39" s="225"/>
      <c r="U39" s="225"/>
      <c r="V39" s="226"/>
      <c r="W39" s="226"/>
      <c r="X39" s="226"/>
      <c r="Y39" s="226"/>
      <c r="Z39" s="226"/>
      <c r="AA39" s="226"/>
      <c r="AB39" s="226"/>
      <c r="AC39" s="226"/>
      <c r="AD39" s="226"/>
      <c r="AE39" s="227"/>
      <c r="AF39" s="228" t="s">
        <v>33</v>
      </c>
      <c r="AG39" s="229"/>
      <c r="AH39" s="230"/>
      <c r="AI39" s="231"/>
      <c r="AJ39" s="231"/>
      <c r="AK39" s="45" t="s">
        <v>108</v>
      </c>
    </row>
    <row r="40" spans="2:38" ht="17.25" customHeight="1" thickBot="1">
      <c r="C40" s="5"/>
      <c r="D40" s="14"/>
      <c r="E40" s="14"/>
      <c r="F40" s="14"/>
      <c r="G40" s="14"/>
      <c r="H40" s="14"/>
      <c r="I40" s="14"/>
      <c r="J40" s="14"/>
      <c r="K40" s="14"/>
      <c r="L40" s="14"/>
      <c r="M40" s="14"/>
      <c r="N40" s="14"/>
      <c r="O40" s="14"/>
      <c r="P40" s="14"/>
      <c r="Q40" s="14"/>
      <c r="R40" s="14"/>
      <c r="S40" s="14"/>
      <c r="T40" s="14"/>
      <c r="U40" s="14"/>
      <c r="V40" s="94"/>
      <c r="W40" s="94"/>
      <c r="X40" s="94"/>
      <c r="Y40" s="94"/>
      <c r="Z40" s="94"/>
      <c r="AA40" s="94"/>
      <c r="AB40" s="94"/>
      <c r="AC40" s="232" t="s">
        <v>298</v>
      </c>
      <c r="AD40" s="233"/>
      <c r="AE40" s="233"/>
      <c r="AF40" s="233"/>
      <c r="AG40" s="234"/>
      <c r="AH40" s="235"/>
      <c r="AI40" s="236"/>
      <c r="AJ40" s="236"/>
      <c r="AK40" s="49" t="s">
        <v>108</v>
      </c>
      <c r="AL40" s="4"/>
    </row>
    <row r="41" spans="2:38" ht="3.75" customHeight="1"/>
  </sheetData>
  <sheetProtection selectLockedCells="1" selectUnlockedCells="1"/>
  <mergeCells count="182">
    <mergeCell ref="AC6:AG6"/>
    <mergeCell ref="AH6:AK6"/>
    <mergeCell ref="B7:C7"/>
    <mergeCell ref="D7:I7"/>
    <mergeCell ref="J7:N7"/>
    <mergeCell ref="O7:U7"/>
    <mergeCell ref="V7:X7"/>
    <mergeCell ref="Y7:AB7"/>
    <mergeCell ref="AC7:AG7"/>
    <mergeCell ref="AH7:AK7"/>
    <mergeCell ref="B6:C6"/>
    <mergeCell ref="D6:I6"/>
    <mergeCell ref="J6:N6"/>
    <mergeCell ref="O6:U6"/>
    <mergeCell ref="V6:X6"/>
    <mergeCell ref="Y6:AB6"/>
    <mergeCell ref="AC8:AG8"/>
    <mergeCell ref="AH8:AK8"/>
    <mergeCell ref="B9:C9"/>
    <mergeCell ref="D9:I9"/>
    <mergeCell ref="J9:N9"/>
    <mergeCell ref="O9:U9"/>
    <mergeCell ref="V9:X9"/>
    <mergeCell ref="Y9:AB9"/>
    <mergeCell ref="AC9:AG9"/>
    <mergeCell ref="AH9:AK9"/>
    <mergeCell ref="B8:C8"/>
    <mergeCell ref="D8:I8"/>
    <mergeCell ref="J8:N8"/>
    <mergeCell ref="O8:U8"/>
    <mergeCell ref="V8:X8"/>
    <mergeCell ref="Y8:AB8"/>
    <mergeCell ref="AC10:AG10"/>
    <mergeCell ref="AH10:AK10"/>
    <mergeCell ref="B11:C11"/>
    <mergeCell ref="D11:I11"/>
    <mergeCell ref="J11:N11"/>
    <mergeCell ref="O11:U11"/>
    <mergeCell ref="V11:X11"/>
    <mergeCell ref="Y11:AB11"/>
    <mergeCell ref="AC11:AG11"/>
    <mergeCell ref="AH11:AK11"/>
    <mergeCell ref="B10:C10"/>
    <mergeCell ref="D10:I10"/>
    <mergeCell ref="J10:N10"/>
    <mergeCell ref="O10:U10"/>
    <mergeCell ref="V10:X10"/>
    <mergeCell ref="Y10:AB10"/>
    <mergeCell ref="AC12:AG12"/>
    <mergeCell ref="AH12:AK12"/>
    <mergeCell ref="B13:C13"/>
    <mergeCell ref="D13:I13"/>
    <mergeCell ref="J13:N13"/>
    <mergeCell ref="O13:U13"/>
    <mergeCell ref="V13:X13"/>
    <mergeCell ref="Y13:AB13"/>
    <mergeCell ref="AC13:AG13"/>
    <mergeCell ref="AH13:AK13"/>
    <mergeCell ref="B12:C12"/>
    <mergeCell ref="D12:I12"/>
    <mergeCell ref="J12:N12"/>
    <mergeCell ref="O12:U12"/>
    <mergeCell ref="V12:X12"/>
    <mergeCell ref="Y12:AB12"/>
    <mergeCell ref="AC14:AG14"/>
    <mergeCell ref="AH14:AK14"/>
    <mergeCell ref="B15:C15"/>
    <mergeCell ref="D15:I15"/>
    <mergeCell ref="J15:N15"/>
    <mergeCell ref="O15:U15"/>
    <mergeCell ref="V15:X15"/>
    <mergeCell ref="Y15:AB15"/>
    <mergeCell ref="AC15:AG15"/>
    <mergeCell ref="AH15:AK15"/>
    <mergeCell ref="B14:C14"/>
    <mergeCell ref="D14:I14"/>
    <mergeCell ref="J14:N14"/>
    <mergeCell ref="O14:U14"/>
    <mergeCell ref="V14:X14"/>
    <mergeCell ref="Y14:AB14"/>
    <mergeCell ref="AC16:AG16"/>
    <mergeCell ref="AH16:AK16"/>
    <mergeCell ref="B17:C17"/>
    <mergeCell ref="D17:I17"/>
    <mergeCell ref="J17:N17"/>
    <mergeCell ref="O17:U17"/>
    <mergeCell ref="V17:X17"/>
    <mergeCell ref="Y17:AB17"/>
    <mergeCell ref="AC17:AG17"/>
    <mergeCell ref="AH17:AK17"/>
    <mergeCell ref="B16:C16"/>
    <mergeCell ref="D16:I16"/>
    <mergeCell ref="J16:N16"/>
    <mergeCell ref="O16:U16"/>
    <mergeCell ref="V16:X16"/>
    <mergeCell ref="Y16:AB16"/>
    <mergeCell ref="AC18:AG18"/>
    <mergeCell ref="AH18:AK18"/>
    <mergeCell ref="B19:C19"/>
    <mergeCell ref="D19:I19"/>
    <mergeCell ref="J19:N19"/>
    <mergeCell ref="O19:U19"/>
    <mergeCell ref="V19:X19"/>
    <mergeCell ref="Y19:AB19"/>
    <mergeCell ref="AC19:AG19"/>
    <mergeCell ref="AH19:AK19"/>
    <mergeCell ref="B18:C18"/>
    <mergeCell ref="D18:I18"/>
    <mergeCell ref="J18:N18"/>
    <mergeCell ref="O18:U18"/>
    <mergeCell ref="V18:X18"/>
    <mergeCell ref="Y18:AB18"/>
    <mergeCell ref="AC20:AG20"/>
    <mergeCell ref="AH20:AK20"/>
    <mergeCell ref="B21:C21"/>
    <mergeCell ref="D21:I21"/>
    <mergeCell ref="J21:N21"/>
    <mergeCell ref="O21:U21"/>
    <mergeCell ref="V21:X21"/>
    <mergeCell ref="Y21:AB21"/>
    <mergeCell ref="AC21:AG21"/>
    <mergeCell ref="AH21:AK21"/>
    <mergeCell ref="B20:C20"/>
    <mergeCell ref="D20:I20"/>
    <mergeCell ref="J20:N20"/>
    <mergeCell ref="O20:U20"/>
    <mergeCell ref="V20:X20"/>
    <mergeCell ref="Y20:AB20"/>
    <mergeCell ref="C27:T27"/>
    <mergeCell ref="V27:Z27"/>
    <mergeCell ref="AA27:AE27"/>
    <mergeCell ref="AF27:AG27"/>
    <mergeCell ref="AH27:AK27"/>
    <mergeCell ref="AF28:AG28"/>
    <mergeCell ref="AH28:AJ28"/>
    <mergeCell ref="AC22:AG22"/>
    <mergeCell ref="AH22:AK22"/>
    <mergeCell ref="B23:C23"/>
    <mergeCell ref="D23:I23"/>
    <mergeCell ref="J23:N23"/>
    <mergeCell ref="O23:U23"/>
    <mergeCell ref="V23:X23"/>
    <mergeCell ref="Y23:AB23"/>
    <mergeCell ref="AC23:AG23"/>
    <mergeCell ref="AH23:AK23"/>
    <mergeCell ref="B22:C22"/>
    <mergeCell ref="D22:I22"/>
    <mergeCell ref="J22:N22"/>
    <mergeCell ref="O22:U22"/>
    <mergeCell ref="V22:X22"/>
    <mergeCell ref="Y22:AB22"/>
    <mergeCell ref="AF33:AG33"/>
    <mergeCell ref="AH33:AJ33"/>
    <mergeCell ref="C34:AE34"/>
    <mergeCell ref="AF34:AG34"/>
    <mergeCell ref="AH34:AJ34"/>
    <mergeCell ref="AC35:AG35"/>
    <mergeCell ref="AH35:AJ35"/>
    <mergeCell ref="C29:AE29"/>
    <mergeCell ref="AF29:AG29"/>
    <mergeCell ref="AH29:AJ29"/>
    <mergeCell ref="AC30:AG30"/>
    <mergeCell ref="AH30:AJ30"/>
    <mergeCell ref="C32:T32"/>
    <mergeCell ref="V32:Z32"/>
    <mergeCell ref="AA32:AE32"/>
    <mergeCell ref="AF32:AG32"/>
    <mergeCell ref="AH32:AK32"/>
    <mergeCell ref="C39:AE39"/>
    <mergeCell ref="AF39:AG39"/>
    <mergeCell ref="AH39:AJ39"/>
    <mergeCell ref="AC40:AG40"/>
    <mergeCell ref="AH40:AJ40"/>
    <mergeCell ref="B37:B38"/>
    <mergeCell ref="C37:W38"/>
    <mergeCell ref="X37:AE37"/>
    <mergeCell ref="AF37:AG37"/>
    <mergeCell ref="AH37:AK37"/>
    <mergeCell ref="X38:Y38"/>
    <mergeCell ref="AB38:AE38"/>
    <mergeCell ref="AF38:AG38"/>
    <mergeCell ref="AH38:AJ38"/>
  </mergeCells>
  <phoneticPr fontId="19"/>
  <dataValidations count="3">
    <dataValidation type="list" allowBlank="1" showInputMessage="1" sqref="B7:C23" xr:uid="{5D95530A-DC7D-47E3-ABA1-57BF0148726E}">
      <formula1>"H23下,H24上,H24下,H25上,H25下,H26上,H26下,H27上,H27下,H28上,H28下,H29上,H29下,H30上,H30下,H31上,R1下,R2上,R2下,R3上,R3下,R4上,R4下,R5上,R5下,R6上,R6下,R7上,R7下"</formula1>
    </dataValidation>
    <dataValidation type="list" errorStyle="information" allowBlank="1" showInputMessage="1" showErrorMessage="1" sqref="AB38" xr:uid="{AE293414-95E8-461C-873B-0F0226E759E4}">
      <formula1>"3　月　31　日,9　月　30　日"</formula1>
    </dataValidation>
    <dataValidation errorStyle="information" allowBlank="1" showInputMessage="1" showErrorMessage="1" sqref="AA28 V28 AA33 V33" xr:uid="{D41841EE-EB7C-456F-8DFD-3DBC2519CFA3}"/>
  </dataValidations>
  <printOptions horizontalCentered="1" verticalCentered="1"/>
  <pageMargins left="0.39370078740157483" right="0.39370078740157483" top="0.39370078740157483" bottom="0.23622047244094491" header="0.31496062992125984" footer="0.19685039370078741"/>
  <pageSetup paperSize="9" orientation="landscape" cellComments="asDisplayed"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DF513-E6B6-4820-AB03-11F95B99096C}">
  <sheetPr>
    <tabColor rgb="FFFF0000"/>
  </sheetPr>
  <dimension ref="A1:AM31"/>
  <sheetViews>
    <sheetView showGridLines="0" view="pageBreakPreview" zoomScaleNormal="100" zoomScaleSheetLayoutView="100" workbookViewId="0">
      <selection activeCell="AQ8" sqref="AQ8"/>
    </sheetView>
  </sheetViews>
  <sheetFormatPr defaultRowHeight="12"/>
  <cols>
    <col min="1" max="1" width="1.25" style="4" customWidth="1"/>
    <col min="2" max="38" width="3.75" style="4" customWidth="1"/>
    <col min="39" max="39" width="1.25" style="4" customWidth="1"/>
    <col min="40" max="16384" width="9" style="4"/>
  </cols>
  <sheetData>
    <row r="1" spans="1:39" ht="24.75" customHeight="1">
      <c r="AD1" s="1"/>
      <c r="AE1" s="1"/>
      <c r="AF1" s="1"/>
      <c r="AG1" s="1"/>
      <c r="AH1" s="1"/>
      <c r="AI1" s="1"/>
      <c r="AJ1" s="1"/>
      <c r="AK1" s="1"/>
      <c r="AM1" s="86" t="s">
        <v>244</v>
      </c>
    </row>
    <row r="2" spans="1:39" ht="19.5" customHeight="1">
      <c r="A2" s="167" t="s">
        <v>40</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3" spans="1:39" ht="17.25" customHeight="1">
      <c r="B3" s="85" t="s">
        <v>243</v>
      </c>
      <c r="V3" s="6"/>
      <c r="W3" s="6"/>
      <c r="X3" s="29"/>
    </row>
    <row r="4" spans="1:39" ht="15" customHeight="1">
      <c r="B4" s="162" t="s">
        <v>39</v>
      </c>
      <c r="C4" s="163"/>
      <c r="D4" s="163"/>
      <c r="E4" s="163"/>
      <c r="F4" s="163"/>
      <c r="G4" s="163"/>
      <c r="H4" s="163"/>
      <c r="I4" s="163"/>
      <c r="J4" s="163"/>
      <c r="K4" s="164"/>
      <c r="L4" s="162" t="s">
        <v>120</v>
      </c>
      <c r="M4" s="163"/>
      <c r="N4" s="163"/>
      <c r="O4" s="163"/>
      <c r="P4" s="163"/>
      <c r="Q4" s="163"/>
      <c r="R4" s="163"/>
      <c r="S4" s="163"/>
      <c r="T4" s="163"/>
      <c r="U4" s="164"/>
      <c r="V4" s="6"/>
      <c r="W4" s="6"/>
      <c r="X4" s="6"/>
      <c r="Y4" s="6"/>
      <c r="Z4" s="6"/>
      <c r="AA4" s="6"/>
      <c r="AB4" s="6"/>
      <c r="AC4" s="6"/>
      <c r="AD4" s="6"/>
      <c r="AE4" s="6"/>
      <c r="AF4" s="6"/>
      <c r="AG4" s="6"/>
      <c r="AH4" s="6"/>
      <c r="AI4" s="6"/>
      <c r="AJ4" s="6"/>
      <c r="AK4" s="6"/>
      <c r="AL4" s="6"/>
    </row>
    <row r="5" spans="1:39" ht="22.5" customHeight="1">
      <c r="B5" s="295" t="s">
        <v>314</v>
      </c>
      <c r="C5" s="296"/>
      <c r="D5" s="296"/>
      <c r="E5" s="296"/>
      <c r="F5" s="296"/>
      <c r="G5" s="296"/>
      <c r="H5" s="296"/>
      <c r="I5" s="296"/>
      <c r="J5" s="296"/>
      <c r="K5" s="297"/>
      <c r="L5" s="295" t="s">
        <v>250</v>
      </c>
      <c r="M5" s="296"/>
      <c r="N5" s="296"/>
      <c r="O5" s="296"/>
      <c r="P5" s="296"/>
      <c r="Q5" s="296"/>
      <c r="R5" s="296"/>
      <c r="S5" s="296"/>
      <c r="T5" s="296"/>
      <c r="U5" s="297"/>
      <c r="V5" s="6"/>
      <c r="W5" s="6"/>
      <c r="X5" s="13"/>
      <c r="Y5" s="13"/>
      <c r="Z5" s="13"/>
      <c r="AA5" s="13"/>
      <c r="AB5" s="13"/>
      <c r="AC5" s="13"/>
      <c r="AD5" s="6"/>
      <c r="AE5" s="6"/>
      <c r="AF5" s="6"/>
      <c r="AG5" s="6"/>
      <c r="AH5" s="6"/>
      <c r="AI5" s="6"/>
      <c r="AJ5" s="6"/>
      <c r="AK5" s="6"/>
      <c r="AL5" s="6"/>
    </row>
    <row r="6" spans="1:39" ht="22.5" customHeight="1">
      <c r="B6" s="85" t="s">
        <v>156</v>
      </c>
      <c r="C6" s="8"/>
      <c r="E6" s="7"/>
      <c r="F6" s="7"/>
      <c r="G6" s="7"/>
      <c r="H6" s="7"/>
      <c r="I6" s="7"/>
      <c r="L6" s="2"/>
      <c r="M6" s="2"/>
      <c r="N6" s="2"/>
      <c r="O6" s="2"/>
      <c r="Q6" s="7"/>
      <c r="T6" s="85" t="s">
        <v>167</v>
      </c>
      <c r="V6" s="2"/>
      <c r="W6" s="2"/>
      <c r="X6" s="2"/>
      <c r="Y6" s="2"/>
      <c r="Z6" s="2"/>
      <c r="AA6" s="2"/>
      <c r="AB6" s="2"/>
      <c r="AC6" s="13"/>
    </row>
    <row r="7" spans="1:39" ht="22.5" customHeight="1">
      <c r="A7" s="2"/>
      <c r="B7" s="162" t="s">
        <v>38</v>
      </c>
      <c r="C7" s="163"/>
      <c r="D7" s="163"/>
      <c r="E7" s="163"/>
      <c r="F7" s="164"/>
      <c r="G7" s="293" t="s">
        <v>264</v>
      </c>
      <c r="H7" s="294"/>
      <c r="I7" s="100">
        <v>3</v>
      </c>
      <c r="J7" s="80" t="s">
        <v>28</v>
      </c>
      <c r="K7" s="50">
        <v>10</v>
      </c>
      <c r="L7" s="80" t="s">
        <v>26</v>
      </c>
      <c r="M7" s="50">
        <v>1</v>
      </c>
      <c r="N7" s="82" t="s">
        <v>30</v>
      </c>
      <c r="O7" s="41"/>
      <c r="P7" s="41"/>
      <c r="Q7" s="41"/>
      <c r="R7" s="41"/>
      <c r="S7" s="41"/>
      <c r="T7" s="162" t="s">
        <v>159</v>
      </c>
      <c r="U7" s="163"/>
      <c r="V7" s="163"/>
      <c r="W7" s="163"/>
      <c r="X7" s="163"/>
      <c r="Y7" s="164"/>
      <c r="Z7" s="293" t="s">
        <v>264</v>
      </c>
      <c r="AA7" s="294"/>
      <c r="AB7" s="100">
        <v>7</v>
      </c>
      <c r="AC7" s="80" t="s">
        <v>28</v>
      </c>
      <c r="AD7" s="50">
        <v>11</v>
      </c>
      <c r="AE7" s="80" t="s">
        <v>26</v>
      </c>
      <c r="AF7" s="50">
        <v>16</v>
      </c>
      <c r="AG7" s="83" t="s">
        <v>282</v>
      </c>
      <c r="AH7" s="76"/>
      <c r="AI7" s="76"/>
      <c r="AJ7" s="76"/>
      <c r="AK7" s="76"/>
      <c r="AL7" s="76"/>
    </row>
    <row r="8" spans="1:39" ht="22.5" customHeight="1">
      <c r="A8" s="2"/>
      <c r="B8" s="162" t="s">
        <v>122</v>
      </c>
      <c r="C8" s="163"/>
      <c r="D8" s="163"/>
      <c r="E8" s="163"/>
      <c r="F8" s="164"/>
      <c r="G8" s="293" t="s">
        <v>264</v>
      </c>
      <c r="H8" s="294"/>
      <c r="I8" s="100">
        <v>4</v>
      </c>
      <c r="J8" s="80" t="s">
        <v>263</v>
      </c>
      <c r="K8" s="99" t="s">
        <v>315</v>
      </c>
      <c r="L8" s="80" t="s">
        <v>157</v>
      </c>
      <c r="M8" s="54"/>
      <c r="N8" s="82"/>
      <c r="O8" s="41"/>
      <c r="P8" s="41"/>
      <c r="Q8" s="41"/>
      <c r="R8" s="41"/>
      <c r="S8" s="41"/>
      <c r="T8" s="162" t="s">
        <v>41</v>
      </c>
      <c r="U8" s="163"/>
      <c r="V8" s="163"/>
      <c r="W8" s="163"/>
      <c r="X8" s="163"/>
      <c r="Y8" s="164"/>
      <c r="Z8" s="166" t="s">
        <v>264</v>
      </c>
      <c r="AA8" s="155"/>
      <c r="AB8" s="54"/>
      <c r="AC8" s="80" t="s">
        <v>28</v>
      </c>
      <c r="AD8" s="47"/>
      <c r="AE8" s="80" t="s">
        <v>26</v>
      </c>
      <c r="AF8" s="47"/>
      <c r="AG8" s="83" t="s">
        <v>282</v>
      </c>
      <c r="AH8" s="76"/>
      <c r="AI8" s="76"/>
      <c r="AJ8" s="76"/>
      <c r="AK8" s="76"/>
      <c r="AL8" s="76"/>
    </row>
    <row r="9" spans="1:39" ht="22.5" customHeight="1">
      <c r="A9" s="2"/>
      <c r="B9" s="162" t="s">
        <v>158</v>
      </c>
      <c r="C9" s="163"/>
      <c r="D9" s="163"/>
      <c r="E9" s="163"/>
      <c r="F9" s="164"/>
      <c r="G9" s="292" t="s">
        <v>251</v>
      </c>
      <c r="H9" s="292"/>
      <c r="I9" s="292"/>
      <c r="J9" s="292"/>
      <c r="K9" s="292"/>
      <c r="L9" s="292"/>
      <c r="M9" s="292"/>
      <c r="N9" s="292"/>
      <c r="O9" s="41"/>
      <c r="P9" s="41"/>
      <c r="Q9" s="41"/>
      <c r="R9" s="41"/>
      <c r="S9" s="41"/>
      <c r="T9" s="41"/>
      <c r="U9" s="41"/>
      <c r="V9" s="41"/>
      <c r="W9" s="41"/>
      <c r="X9" s="13"/>
      <c r="Y9" s="2"/>
      <c r="Z9" s="2"/>
      <c r="AA9" s="2"/>
      <c r="AB9" s="2"/>
      <c r="AD9" s="161"/>
      <c r="AE9" s="161"/>
      <c r="AF9" s="161"/>
      <c r="AG9" s="161"/>
      <c r="AH9" s="6"/>
      <c r="AI9" s="6"/>
      <c r="AJ9" s="6"/>
      <c r="AK9" s="6"/>
      <c r="AL9" s="6"/>
    </row>
    <row r="10" spans="1:39" ht="22.5" customHeight="1">
      <c r="A10" s="2"/>
      <c r="B10" s="162" t="s">
        <v>98</v>
      </c>
      <c r="C10" s="163"/>
      <c r="D10" s="163"/>
      <c r="E10" s="163"/>
      <c r="F10" s="164"/>
      <c r="G10" s="292" t="s">
        <v>252</v>
      </c>
      <c r="H10" s="292"/>
      <c r="I10" s="292"/>
      <c r="J10" s="292"/>
      <c r="K10" s="292"/>
      <c r="L10" s="292"/>
      <c r="M10" s="292"/>
      <c r="N10" s="292"/>
      <c r="O10" s="41"/>
      <c r="P10" s="41"/>
      <c r="Q10" s="41"/>
      <c r="R10" s="41"/>
      <c r="S10" s="41"/>
      <c r="T10" s="41"/>
      <c r="U10" s="41"/>
      <c r="V10" s="41"/>
      <c r="W10" s="41"/>
      <c r="X10" s="13"/>
      <c r="Y10" s="2"/>
      <c r="Z10" s="2"/>
      <c r="AA10" s="2"/>
      <c r="AB10" s="2"/>
      <c r="AD10" s="161"/>
      <c r="AE10" s="161"/>
      <c r="AF10" s="161"/>
      <c r="AG10" s="161"/>
      <c r="AH10" s="6"/>
      <c r="AI10" s="6"/>
      <c r="AJ10" s="6"/>
      <c r="AK10" s="6"/>
      <c r="AL10" s="6"/>
    </row>
    <row r="11" spans="1:39" ht="22.5" customHeight="1">
      <c r="B11" s="85" t="s">
        <v>160</v>
      </c>
      <c r="C11" s="41"/>
      <c r="D11" s="41"/>
      <c r="E11" s="41"/>
      <c r="F11" s="41"/>
      <c r="G11" s="41"/>
      <c r="H11" s="41"/>
      <c r="I11" s="41"/>
      <c r="J11" s="41"/>
      <c r="K11" s="41"/>
      <c r="L11" s="41"/>
      <c r="M11" s="41"/>
      <c r="N11" s="41"/>
      <c r="O11" s="41"/>
      <c r="P11" s="41"/>
      <c r="Q11" s="41"/>
      <c r="R11" s="41"/>
      <c r="S11" s="41"/>
      <c r="T11" s="41"/>
      <c r="U11" s="41"/>
      <c r="V11" s="41"/>
      <c r="W11" s="41"/>
      <c r="X11" s="13"/>
      <c r="Y11" s="2"/>
      <c r="Z11" s="2"/>
      <c r="AA11" s="2"/>
      <c r="AB11" s="2"/>
      <c r="AC11" s="13"/>
    </row>
    <row r="12" spans="1:39" ht="15" customHeight="1">
      <c r="B12" s="112" t="s">
        <v>161</v>
      </c>
      <c r="C12" s="113"/>
      <c r="D12" s="113"/>
      <c r="E12" s="113"/>
      <c r="F12" s="113"/>
      <c r="G12" s="113"/>
      <c r="H12" s="113"/>
      <c r="I12" s="113"/>
      <c r="J12" s="113"/>
      <c r="K12" s="114"/>
      <c r="L12" s="112" t="s">
        <v>162</v>
      </c>
      <c r="M12" s="113"/>
      <c r="N12" s="113"/>
      <c r="O12" s="113"/>
      <c r="P12" s="113"/>
      <c r="Q12" s="113"/>
      <c r="R12" s="113"/>
      <c r="S12" s="113"/>
      <c r="T12" s="113"/>
      <c r="U12" s="113"/>
      <c r="V12" s="113"/>
      <c r="W12" s="113"/>
      <c r="X12" s="113"/>
      <c r="Y12" s="113"/>
      <c r="Z12" s="113"/>
      <c r="AA12" s="113"/>
      <c r="AB12" s="114"/>
      <c r="AC12" s="79"/>
    </row>
    <row r="13" spans="1:39" ht="22.5" customHeight="1">
      <c r="B13" s="290">
        <v>15521589</v>
      </c>
      <c r="C13" s="291"/>
      <c r="D13" s="291"/>
      <c r="E13" s="291"/>
      <c r="F13" s="291"/>
      <c r="G13" s="291"/>
      <c r="H13" s="291"/>
      <c r="I13" s="291"/>
      <c r="J13" s="291"/>
      <c r="K13" s="87" t="s">
        <v>163</v>
      </c>
      <c r="L13" s="153" t="s">
        <v>265</v>
      </c>
      <c r="M13" s="154"/>
      <c r="N13" s="101">
        <v>7</v>
      </c>
      <c r="O13" s="80" t="s">
        <v>1</v>
      </c>
      <c r="P13" s="100">
        <v>10</v>
      </c>
      <c r="Q13" s="80" t="s">
        <v>164</v>
      </c>
      <c r="R13" s="100">
        <v>1</v>
      </c>
      <c r="S13" s="80" t="s">
        <v>2</v>
      </c>
      <c r="T13" s="80" t="s">
        <v>165</v>
      </c>
      <c r="U13" s="155" t="s">
        <v>265</v>
      </c>
      <c r="V13" s="155"/>
      <c r="W13" s="102">
        <v>8</v>
      </c>
      <c r="X13" s="80" t="s">
        <v>1</v>
      </c>
      <c r="Y13" s="102">
        <v>3</v>
      </c>
      <c r="Z13" s="80" t="s">
        <v>164</v>
      </c>
      <c r="AA13" s="100">
        <v>31</v>
      </c>
      <c r="AB13" s="82" t="s">
        <v>2</v>
      </c>
    </row>
    <row r="14" spans="1:39" ht="13.5" customHeight="1">
      <c r="B14" s="9" t="s">
        <v>286</v>
      </c>
      <c r="C14" s="77"/>
      <c r="D14" s="77"/>
      <c r="E14" s="77"/>
      <c r="F14" s="77"/>
      <c r="G14" s="77"/>
      <c r="H14" s="77"/>
      <c r="I14" s="77"/>
      <c r="J14" s="77"/>
      <c r="K14" s="37"/>
      <c r="L14" s="78"/>
      <c r="M14" s="78"/>
      <c r="N14" s="78"/>
      <c r="P14" s="1"/>
      <c r="R14" s="1"/>
      <c r="U14" s="1"/>
      <c r="V14" s="1"/>
      <c r="W14" s="1"/>
      <c r="X14" s="1"/>
      <c r="Z14" s="1"/>
      <c r="AA14" s="1"/>
      <c r="AC14" s="1"/>
    </row>
    <row r="15" spans="1:39" ht="13.5" customHeight="1">
      <c r="B15" s="9" t="s">
        <v>287</v>
      </c>
      <c r="C15" s="77"/>
      <c r="D15" s="77"/>
      <c r="E15" s="77"/>
      <c r="F15" s="77"/>
      <c r="G15" s="77"/>
      <c r="H15" s="77"/>
      <c r="I15" s="77"/>
      <c r="J15" s="77"/>
      <c r="K15" s="37"/>
      <c r="L15" s="78"/>
      <c r="M15" s="78"/>
      <c r="N15" s="78"/>
      <c r="P15" s="1"/>
      <c r="R15" s="1"/>
      <c r="U15" s="1"/>
      <c r="V15" s="1"/>
      <c r="W15" s="1"/>
      <c r="X15" s="1"/>
      <c r="Z15" s="1"/>
      <c r="AA15" s="1"/>
      <c r="AC15" s="1"/>
    </row>
    <row r="16" spans="1:39" ht="13.5" customHeight="1">
      <c r="B16" s="38" t="s">
        <v>288</v>
      </c>
      <c r="C16" s="77"/>
      <c r="D16" s="77"/>
      <c r="E16" s="77"/>
      <c r="F16" s="77"/>
      <c r="G16" s="77"/>
      <c r="H16" s="77"/>
      <c r="I16" s="77"/>
      <c r="J16" s="77"/>
      <c r="K16" s="37"/>
      <c r="L16" s="78"/>
      <c r="M16" s="78"/>
      <c r="N16" s="78"/>
      <c r="P16" s="1"/>
      <c r="R16" s="1"/>
      <c r="U16" s="1"/>
      <c r="V16" s="1"/>
      <c r="W16" s="1"/>
      <c r="X16" s="1"/>
      <c r="Z16" s="1"/>
      <c r="AA16" s="1"/>
      <c r="AC16" s="1"/>
    </row>
    <row r="17" spans="2:38" ht="22.5" customHeight="1">
      <c r="B17" s="85" t="s">
        <v>166</v>
      </c>
      <c r="C17" s="3"/>
      <c r="E17" s="7"/>
      <c r="F17" s="7"/>
      <c r="G17" s="7"/>
      <c r="H17" s="7"/>
      <c r="I17" s="7"/>
      <c r="L17" s="2"/>
      <c r="M17" s="2"/>
      <c r="N17" s="2"/>
      <c r="O17" s="2"/>
      <c r="Q17" s="7"/>
      <c r="S17" s="2"/>
      <c r="T17" s="2"/>
      <c r="V17" s="2"/>
      <c r="W17" s="2"/>
      <c r="X17" s="2"/>
      <c r="Y17" s="2"/>
      <c r="AG17" s="39"/>
      <c r="AH17" s="39"/>
      <c r="AI17" s="39"/>
      <c r="AJ17" s="39"/>
      <c r="AK17" s="39"/>
      <c r="AL17" s="39"/>
    </row>
    <row r="18" spans="2:38" ht="27" customHeight="1">
      <c r="B18" s="136" t="s">
        <v>168</v>
      </c>
      <c r="C18" s="137"/>
      <c r="D18" s="137"/>
      <c r="E18" s="137"/>
      <c r="F18" s="137"/>
      <c r="G18" s="138"/>
      <c r="H18" s="156" t="s">
        <v>37</v>
      </c>
      <c r="I18" s="136" t="s">
        <v>36</v>
      </c>
      <c r="J18" s="137"/>
      <c r="K18" s="137"/>
      <c r="L18" s="137"/>
      <c r="M18" s="137"/>
      <c r="N18" s="137"/>
      <c r="O18" s="138"/>
      <c r="P18" s="75" t="s">
        <v>116</v>
      </c>
      <c r="Q18" s="158" t="s">
        <v>118</v>
      </c>
      <c r="R18" s="159"/>
      <c r="S18" s="159"/>
      <c r="T18" s="160"/>
      <c r="U18" s="133" t="s">
        <v>283</v>
      </c>
      <c r="V18" s="134"/>
      <c r="W18" s="134"/>
      <c r="X18" s="135"/>
      <c r="Y18" s="133" t="s">
        <v>119</v>
      </c>
      <c r="Z18" s="134"/>
      <c r="AA18" s="134"/>
      <c r="AB18" s="135"/>
      <c r="AC18" s="136" t="s">
        <v>284</v>
      </c>
      <c r="AD18" s="137"/>
      <c r="AE18" s="137"/>
      <c r="AF18" s="137"/>
      <c r="AG18" s="138"/>
      <c r="AH18" s="142" t="s">
        <v>121</v>
      </c>
      <c r="AI18" s="143"/>
      <c r="AJ18" s="143"/>
      <c r="AK18" s="143"/>
      <c r="AL18" s="144"/>
    </row>
    <row r="19" spans="2:38" ht="21" customHeight="1">
      <c r="B19" s="139"/>
      <c r="C19" s="140"/>
      <c r="D19" s="140"/>
      <c r="E19" s="140"/>
      <c r="F19" s="140"/>
      <c r="G19" s="141"/>
      <c r="H19" s="157"/>
      <c r="I19" s="139"/>
      <c r="J19" s="140"/>
      <c r="K19" s="140"/>
      <c r="L19" s="140"/>
      <c r="M19" s="140"/>
      <c r="N19" s="140"/>
      <c r="O19" s="141"/>
      <c r="P19" s="81" t="s">
        <v>49</v>
      </c>
      <c r="Q19" s="145" t="s">
        <v>117</v>
      </c>
      <c r="R19" s="146"/>
      <c r="S19" s="146"/>
      <c r="T19" s="147"/>
      <c r="U19" s="145" t="s">
        <v>35</v>
      </c>
      <c r="V19" s="146"/>
      <c r="W19" s="146"/>
      <c r="X19" s="147"/>
      <c r="Y19" s="145" t="s">
        <v>117</v>
      </c>
      <c r="Z19" s="146"/>
      <c r="AA19" s="146"/>
      <c r="AB19" s="147"/>
      <c r="AC19" s="139"/>
      <c r="AD19" s="140"/>
      <c r="AE19" s="140"/>
      <c r="AF19" s="140"/>
      <c r="AG19" s="141"/>
      <c r="AH19" s="148" t="s">
        <v>285</v>
      </c>
      <c r="AI19" s="149"/>
      <c r="AJ19" s="149"/>
      <c r="AK19" s="149"/>
      <c r="AL19" s="150"/>
    </row>
    <row r="20" spans="2:38" ht="18.75" customHeight="1">
      <c r="B20" s="281" t="s">
        <v>253</v>
      </c>
      <c r="C20" s="282"/>
      <c r="D20" s="282"/>
      <c r="E20" s="282"/>
      <c r="F20" s="282"/>
      <c r="G20" s="283"/>
      <c r="H20" s="103">
        <v>1</v>
      </c>
      <c r="I20" s="71" t="s">
        <v>266</v>
      </c>
      <c r="J20" s="100">
        <v>7</v>
      </c>
      <c r="K20" s="80" t="s">
        <v>1</v>
      </c>
      <c r="L20" s="50">
        <v>10</v>
      </c>
      <c r="M20" s="80" t="s">
        <v>34</v>
      </c>
      <c r="N20" s="50">
        <v>12</v>
      </c>
      <c r="O20" s="82" t="s">
        <v>30</v>
      </c>
      <c r="P20" s="104">
        <v>17</v>
      </c>
      <c r="Q20" s="284">
        <v>2200000</v>
      </c>
      <c r="R20" s="285"/>
      <c r="S20" s="285"/>
      <c r="T20" s="286"/>
      <c r="U20" s="284">
        <v>0</v>
      </c>
      <c r="V20" s="285"/>
      <c r="W20" s="285"/>
      <c r="X20" s="286"/>
      <c r="Y20" s="287">
        <f>Q20-U20</f>
        <v>2200000</v>
      </c>
      <c r="Z20" s="288"/>
      <c r="AA20" s="288"/>
      <c r="AB20" s="289"/>
      <c r="AC20" s="278" t="s">
        <v>255</v>
      </c>
      <c r="AD20" s="279"/>
      <c r="AE20" s="279"/>
      <c r="AF20" s="279"/>
      <c r="AG20" s="280"/>
      <c r="AH20" s="121"/>
      <c r="AI20" s="122"/>
      <c r="AJ20" s="122"/>
      <c r="AK20" s="122"/>
      <c r="AL20" s="123"/>
    </row>
    <row r="21" spans="2:38" ht="18.75" customHeight="1">
      <c r="B21" s="281" t="s">
        <v>254</v>
      </c>
      <c r="C21" s="282"/>
      <c r="D21" s="282"/>
      <c r="E21" s="282"/>
      <c r="F21" s="282"/>
      <c r="G21" s="283"/>
      <c r="H21" s="103">
        <v>2</v>
      </c>
      <c r="I21" s="71" t="s">
        <v>266</v>
      </c>
      <c r="J21" s="100">
        <v>7</v>
      </c>
      <c r="K21" s="80" t="s">
        <v>28</v>
      </c>
      <c r="L21" s="50">
        <v>10</v>
      </c>
      <c r="M21" s="80" t="s">
        <v>34</v>
      </c>
      <c r="N21" s="50">
        <v>25</v>
      </c>
      <c r="O21" s="82" t="s">
        <v>30</v>
      </c>
      <c r="P21" s="104">
        <v>12</v>
      </c>
      <c r="Q21" s="284">
        <v>3600000</v>
      </c>
      <c r="R21" s="285"/>
      <c r="S21" s="285"/>
      <c r="T21" s="286"/>
      <c r="U21" s="284">
        <v>2700000</v>
      </c>
      <c r="V21" s="285"/>
      <c r="W21" s="285"/>
      <c r="X21" s="286"/>
      <c r="Y21" s="287">
        <f t="shared" ref="Y21:Y25" si="0">Q21-U21</f>
        <v>900000</v>
      </c>
      <c r="Z21" s="288"/>
      <c r="AA21" s="288"/>
      <c r="AB21" s="289"/>
      <c r="AC21" s="278" t="s">
        <v>316</v>
      </c>
      <c r="AD21" s="279"/>
      <c r="AE21" s="279"/>
      <c r="AF21" s="279"/>
      <c r="AG21" s="280"/>
      <c r="AH21" s="278" t="s">
        <v>256</v>
      </c>
      <c r="AI21" s="279"/>
      <c r="AJ21" s="279"/>
      <c r="AK21" s="279"/>
      <c r="AL21" s="280"/>
    </row>
    <row r="22" spans="2:38" ht="18.75" customHeight="1">
      <c r="B22" s="124"/>
      <c r="C22" s="125"/>
      <c r="D22" s="125"/>
      <c r="E22" s="125"/>
      <c r="F22" s="125"/>
      <c r="G22" s="126"/>
      <c r="H22" s="70"/>
      <c r="I22" s="71" t="s">
        <v>266</v>
      </c>
      <c r="J22" s="54"/>
      <c r="K22" s="80" t="s">
        <v>28</v>
      </c>
      <c r="L22" s="47"/>
      <c r="M22" s="80" t="s">
        <v>34</v>
      </c>
      <c r="N22" s="47"/>
      <c r="O22" s="82" t="s">
        <v>30</v>
      </c>
      <c r="P22" s="72"/>
      <c r="Q22" s="127"/>
      <c r="R22" s="128"/>
      <c r="S22" s="128"/>
      <c r="T22" s="129"/>
      <c r="U22" s="127"/>
      <c r="V22" s="128"/>
      <c r="W22" s="128"/>
      <c r="X22" s="129"/>
      <c r="Y22" s="130">
        <f t="shared" si="0"/>
        <v>0</v>
      </c>
      <c r="Z22" s="131"/>
      <c r="AA22" s="131"/>
      <c r="AB22" s="132"/>
      <c r="AC22" s="121"/>
      <c r="AD22" s="122"/>
      <c r="AE22" s="122"/>
      <c r="AF22" s="122"/>
      <c r="AG22" s="123"/>
      <c r="AH22" s="121"/>
      <c r="AI22" s="122"/>
      <c r="AJ22" s="122"/>
      <c r="AK22" s="122"/>
      <c r="AL22" s="123"/>
    </row>
    <row r="23" spans="2:38" ht="18.75" customHeight="1">
      <c r="B23" s="124"/>
      <c r="C23" s="125"/>
      <c r="D23" s="125"/>
      <c r="E23" s="125"/>
      <c r="F23" s="125"/>
      <c r="G23" s="126"/>
      <c r="H23" s="70"/>
      <c r="I23" s="71" t="s">
        <v>266</v>
      </c>
      <c r="J23" s="54"/>
      <c r="K23" s="80" t="s">
        <v>28</v>
      </c>
      <c r="L23" s="47"/>
      <c r="M23" s="80" t="s">
        <v>34</v>
      </c>
      <c r="N23" s="47"/>
      <c r="O23" s="82" t="s">
        <v>30</v>
      </c>
      <c r="P23" s="72"/>
      <c r="Q23" s="127"/>
      <c r="R23" s="128"/>
      <c r="S23" s="128"/>
      <c r="T23" s="129"/>
      <c r="U23" s="127"/>
      <c r="V23" s="128"/>
      <c r="W23" s="128"/>
      <c r="X23" s="129"/>
      <c r="Y23" s="130">
        <f t="shared" si="0"/>
        <v>0</v>
      </c>
      <c r="Z23" s="131"/>
      <c r="AA23" s="131"/>
      <c r="AB23" s="132"/>
      <c r="AC23" s="121"/>
      <c r="AD23" s="122"/>
      <c r="AE23" s="122"/>
      <c r="AF23" s="122"/>
      <c r="AG23" s="123"/>
      <c r="AH23" s="121"/>
      <c r="AI23" s="122"/>
      <c r="AJ23" s="122"/>
      <c r="AK23" s="122"/>
      <c r="AL23" s="123"/>
    </row>
    <row r="24" spans="2:38" ht="18.75" customHeight="1">
      <c r="B24" s="124"/>
      <c r="C24" s="125"/>
      <c r="D24" s="125"/>
      <c r="E24" s="125"/>
      <c r="F24" s="125"/>
      <c r="G24" s="126"/>
      <c r="H24" s="70"/>
      <c r="I24" s="71" t="s">
        <v>266</v>
      </c>
      <c r="J24" s="54"/>
      <c r="K24" s="80" t="s">
        <v>28</v>
      </c>
      <c r="L24" s="47"/>
      <c r="M24" s="80" t="s">
        <v>34</v>
      </c>
      <c r="N24" s="47"/>
      <c r="O24" s="82" t="s">
        <v>30</v>
      </c>
      <c r="P24" s="72"/>
      <c r="Q24" s="127"/>
      <c r="R24" s="128"/>
      <c r="S24" s="128"/>
      <c r="T24" s="129"/>
      <c r="U24" s="127"/>
      <c r="V24" s="128"/>
      <c r="W24" s="128"/>
      <c r="X24" s="129"/>
      <c r="Y24" s="130">
        <f t="shared" si="0"/>
        <v>0</v>
      </c>
      <c r="Z24" s="131"/>
      <c r="AA24" s="131"/>
      <c r="AB24" s="132"/>
      <c r="AC24" s="121"/>
      <c r="AD24" s="122"/>
      <c r="AE24" s="122"/>
      <c r="AF24" s="122"/>
      <c r="AG24" s="123"/>
      <c r="AH24" s="121"/>
      <c r="AI24" s="122"/>
      <c r="AJ24" s="122"/>
      <c r="AK24" s="122"/>
      <c r="AL24" s="123"/>
    </row>
    <row r="25" spans="2:38" ht="18.75" customHeight="1">
      <c r="B25" s="124"/>
      <c r="C25" s="125"/>
      <c r="D25" s="125"/>
      <c r="E25" s="125"/>
      <c r="F25" s="125"/>
      <c r="G25" s="126"/>
      <c r="H25" s="73"/>
      <c r="I25" s="71" t="s">
        <v>266</v>
      </c>
      <c r="J25" s="54"/>
      <c r="K25" s="84" t="s">
        <v>28</v>
      </c>
      <c r="L25" s="47"/>
      <c r="M25" s="80" t="s">
        <v>34</v>
      </c>
      <c r="N25" s="47"/>
      <c r="O25" s="82" t="s">
        <v>30</v>
      </c>
      <c r="P25" s="74"/>
      <c r="Q25" s="127"/>
      <c r="R25" s="128"/>
      <c r="S25" s="128"/>
      <c r="T25" s="129"/>
      <c r="U25" s="127"/>
      <c r="V25" s="128"/>
      <c r="W25" s="128"/>
      <c r="X25" s="129"/>
      <c r="Y25" s="130">
        <f t="shared" si="0"/>
        <v>0</v>
      </c>
      <c r="Z25" s="131"/>
      <c r="AA25" s="131"/>
      <c r="AB25" s="132"/>
      <c r="AC25" s="121"/>
      <c r="AD25" s="122"/>
      <c r="AE25" s="122"/>
      <c r="AF25" s="122"/>
      <c r="AG25" s="123"/>
      <c r="AH25" s="121"/>
      <c r="AI25" s="122"/>
      <c r="AJ25" s="122"/>
      <c r="AK25" s="122"/>
      <c r="AL25" s="123"/>
    </row>
    <row r="26" spans="2:38" ht="20.25" customHeight="1">
      <c r="B26" s="112" t="s">
        <v>294</v>
      </c>
      <c r="C26" s="113"/>
      <c r="D26" s="113"/>
      <c r="E26" s="113"/>
      <c r="F26" s="113"/>
      <c r="G26" s="113"/>
      <c r="H26" s="113"/>
      <c r="I26" s="113"/>
      <c r="J26" s="113"/>
      <c r="K26" s="113"/>
      <c r="L26" s="113"/>
      <c r="M26" s="113"/>
      <c r="N26" s="113"/>
      <c r="O26" s="113"/>
      <c r="P26" s="114"/>
      <c r="Q26" s="275">
        <f>SUM(Q20:T25)</f>
        <v>5800000</v>
      </c>
      <c r="R26" s="276"/>
      <c r="S26" s="276"/>
      <c r="T26" s="277"/>
      <c r="U26" s="275">
        <f>SUM(U20:X25)</f>
        <v>2700000</v>
      </c>
      <c r="V26" s="276"/>
      <c r="W26" s="276"/>
      <c r="X26" s="277"/>
      <c r="Y26" s="275">
        <f>SUM(Y20:AB25)</f>
        <v>3100000</v>
      </c>
      <c r="Z26" s="276"/>
      <c r="AA26" s="276"/>
      <c r="AB26" s="277"/>
      <c r="AC26" s="118"/>
      <c r="AD26" s="119"/>
      <c r="AE26" s="119"/>
      <c r="AF26" s="119"/>
      <c r="AG26" s="119"/>
      <c r="AH26" s="119"/>
      <c r="AI26" s="119"/>
      <c r="AJ26" s="119"/>
      <c r="AK26" s="119"/>
      <c r="AL26" s="120"/>
    </row>
    <row r="27" spans="2:38" ht="13.5" customHeight="1">
      <c r="B27" s="9" t="s">
        <v>289</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row>
    <row r="28" spans="2:38" ht="13.5" customHeight="1">
      <c r="B28" s="38" t="s">
        <v>290</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row>
    <row r="29" spans="2:38" ht="13.5" customHeight="1">
      <c r="B29" s="9" t="s">
        <v>291</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row>
    <row r="30" spans="2:38" ht="13.5" customHeight="1">
      <c r="B30" s="38" t="s">
        <v>292</v>
      </c>
      <c r="C30" s="40"/>
      <c r="D30" s="40"/>
      <c r="E30" s="40"/>
      <c r="F30" s="40"/>
      <c r="G30" s="40"/>
      <c r="H30" s="40"/>
      <c r="I30" s="40"/>
      <c r="J30" s="40"/>
      <c r="K30" s="40"/>
      <c r="L30" s="40"/>
      <c r="M30" s="40"/>
      <c r="N30" s="40"/>
      <c r="O30" s="40"/>
      <c r="P30" s="40"/>
      <c r="Q30" s="40"/>
      <c r="R30" s="40"/>
      <c r="S30" s="40"/>
      <c r="T30" s="40"/>
      <c r="U30" s="40"/>
      <c r="V30" s="40"/>
      <c r="W30" s="40"/>
      <c r="X30" s="40"/>
      <c r="Y30" s="40"/>
      <c r="Z30" s="40"/>
      <c r="AA30" s="40"/>
    </row>
    <row r="31" spans="2:38" ht="13.5" customHeight="1">
      <c r="B31" s="38" t="s">
        <v>293</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row>
  </sheetData>
  <sheetProtection algorithmName="SHA-512" hashValue="2NYmJ/jjljMOqGUyIOngtYPfseWhnYV/0b5rBLNbSuu/JbW8YBpQlOLShte8/smycuYIcYhEKmpKTWrMTeAvsg==" saltValue="5qYa942pjAAB7u572tLLFA==" spinCount="100000" sheet="1" objects="1" scenarios="1" selectLockedCells="1" selectUnlockedCells="1"/>
  <mergeCells count="77">
    <mergeCell ref="B7:F7"/>
    <mergeCell ref="G7:H7"/>
    <mergeCell ref="T7:Y7"/>
    <mergeCell ref="Z7:AA7"/>
    <mergeCell ref="A2:AL2"/>
    <mergeCell ref="B4:K4"/>
    <mergeCell ref="L4:U4"/>
    <mergeCell ref="B5:K5"/>
    <mergeCell ref="L5:U5"/>
    <mergeCell ref="B8:F8"/>
    <mergeCell ref="G8:H8"/>
    <mergeCell ref="T8:Y8"/>
    <mergeCell ref="Z8:AA8"/>
    <mergeCell ref="B9:F9"/>
    <mergeCell ref="G9:N9"/>
    <mergeCell ref="AD9:AG9"/>
    <mergeCell ref="B10:F10"/>
    <mergeCell ref="G10:N10"/>
    <mergeCell ref="AD10:AG10"/>
    <mergeCell ref="B12:K12"/>
    <mergeCell ref="L12:AB12"/>
    <mergeCell ref="U13:V13"/>
    <mergeCell ref="B18:G19"/>
    <mergeCell ref="H18:H19"/>
    <mergeCell ref="I18:O19"/>
    <mergeCell ref="Q18:T18"/>
    <mergeCell ref="U18:X18"/>
    <mergeCell ref="B13:J13"/>
    <mergeCell ref="L13:M13"/>
    <mergeCell ref="AC18:AG19"/>
    <mergeCell ref="AH18:AL18"/>
    <mergeCell ref="Q19:T19"/>
    <mergeCell ref="U19:X19"/>
    <mergeCell ref="Y19:AB19"/>
    <mergeCell ref="AH19:AL19"/>
    <mergeCell ref="Y18:AB18"/>
    <mergeCell ref="AC21:AG21"/>
    <mergeCell ref="AH21:AL21"/>
    <mergeCell ref="B20:G20"/>
    <mergeCell ref="Q20:T20"/>
    <mergeCell ref="U20:X20"/>
    <mergeCell ref="Y20:AB20"/>
    <mergeCell ref="AC20:AG20"/>
    <mergeCell ref="AH20:AL20"/>
    <mergeCell ref="B21:G21"/>
    <mergeCell ref="Q21:T21"/>
    <mergeCell ref="U21:X21"/>
    <mergeCell ref="Y21:AB21"/>
    <mergeCell ref="AC23:AG23"/>
    <mergeCell ref="AH23:AL23"/>
    <mergeCell ref="B22:G22"/>
    <mergeCell ref="Q22:T22"/>
    <mergeCell ref="U22:X22"/>
    <mergeCell ref="Y22:AB22"/>
    <mergeCell ref="AC22:AG22"/>
    <mergeCell ref="AH22:AL22"/>
    <mergeCell ref="B23:G23"/>
    <mergeCell ref="Q23:T23"/>
    <mergeCell ref="U23:X23"/>
    <mergeCell ref="Y23:AB23"/>
    <mergeCell ref="AC25:AG25"/>
    <mergeCell ref="AH25:AL25"/>
    <mergeCell ref="B24:G24"/>
    <mergeCell ref="Q24:T24"/>
    <mergeCell ref="U24:X24"/>
    <mergeCell ref="Y24:AB24"/>
    <mergeCell ref="AC24:AG24"/>
    <mergeCell ref="AH24:AL24"/>
    <mergeCell ref="B25:G25"/>
    <mergeCell ref="Q25:T25"/>
    <mergeCell ref="U25:X25"/>
    <mergeCell ref="Y25:AB25"/>
    <mergeCell ref="B26:P26"/>
    <mergeCell ref="Q26:T26"/>
    <mergeCell ref="U26:X26"/>
    <mergeCell ref="Y26:AB26"/>
    <mergeCell ref="AC26:AL26"/>
  </mergeCells>
  <phoneticPr fontId="19"/>
  <dataValidations count="5">
    <dataValidation type="list" errorStyle="information" allowBlank="1" showInputMessage="1" showErrorMessage="1" sqref="G7:H8 Z7:Z8" xr:uid="{686DD2A3-0A06-4E0C-AC41-9A232716E7BB}">
      <formula1>"平成,令和"</formula1>
    </dataValidation>
    <dataValidation type="list" errorStyle="information" allowBlank="1" showInputMessage="1" showErrorMessage="1" sqref="K8" xr:uid="{BA2C16EB-E283-4422-A428-08A7A5AC42A4}">
      <formula1>"上,下"</formula1>
    </dataValidation>
    <dataValidation type="list" errorStyle="information" allowBlank="1" showInputMessage="1" showErrorMessage="1" sqref="G10:N10" xr:uid="{FF2B8FFD-30F7-4035-894B-3EADFE1CBE4F}">
      <formula1>"所　　在,隣　　接"</formula1>
    </dataValidation>
    <dataValidation errorStyle="information" allowBlank="1" showInputMessage="1" showErrorMessage="1" sqref="I20:J25 I7:I8 AB7:AB8" xr:uid="{8B5EA5CC-C7AD-4E71-8C30-4C04E7F363FE}"/>
    <dataValidation type="list" errorStyle="information" allowBlank="1" showInputMessage="1" showErrorMessage="1" sqref="G9:N9" xr:uid="{A0823791-82FA-4DA7-9941-27091C704711}">
      <formula1>"新　　設,増　　設"</formula1>
    </dataValidation>
  </dataValidations>
  <pageMargins left="0.39370078740157483" right="0.19685039370078741" top="0.47244094488188981" bottom="0.23622047244094491" header="0.31496062992125984" footer="0.19685039370078741"/>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0486-651E-4954-8764-8496FA2242C6}">
  <sheetPr>
    <tabColor rgb="FFFF0000"/>
  </sheetPr>
  <dimension ref="A1:AJ27"/>
  <sheetViews>
    <sheetView showGridLines="0" view="pageBreakPreview" zoomScaleNormal="100" zoomScaleSheetLayoutView="100" workbookViewId="0">
      <selection activeCell="AK1" sqref="AK1"/>
    </sheetView>
  </sheetViews>
  <sheetFormatPr defaultRowHeight="13.5"/>
  <cols>
    <col min="1" max="36" width="4" style="20" customWidth="1"/>
    <col min="37" max="16384" width="9" style="20"/>
  </cols>
  <sheetData>
    <row r="1" spans="1:36" ht="22.5" customHeight="1">
      <c r="E1" s="21"/>
      <c r="I1" s="22"/>
      <c r="AG1" s="1"/>
      <c r="AH1" s="1"/>
      <c r="AJ1" s="55" t="s">
        <v>245</v>
      </c>
    </row>
    <row r="2" spans="1:36" ht="18.75" customHeight="1">
      <c r="B2" s="90" t="s">
        <v>247</v>
      </c>
      <c r="E2" s="21"/>
      <c r="I2" s="22"/>
      <c r="AG2" s="1"/>
      <c r="AH2" s="1"/>
      <c r="AJ2" s="55"/>
    </row>
    <row r="3" spans="1:36" ht="18.75" customHeight="1">
      <c r="I3" s="22"/>
      <c r="AG3" s="23"/>
      <c r="AH3" s="23"/>
      <c r="AI3" s="24"/>
    </row>
    <row r="4" spans="1:36" s="22" customFormat="1" ht="18.75" customHeight="1">
      <c r="B4" s="56" t="s">
        <v>274</v>
      </c>
      <c r="U4" s="20"/>
      <c r="V4" s="20"/>
      <c r="W4" s="20"/>
      <c r="X4" s="215" t="s">
        <v>100</v>
      </c>
      <c r="Y4" s="215"/>
      <c r="Z4" s="215"/>
      <c r="AA4" s="215"/>
      <c r="AB4" s="215"/>
      <c r="AC4" s="215"/>
      <c r="AD4" s="215" t="s">
        <v>101</v>
      </c>
      <c r="AE4" s="215"/>
      <c r="AF4" s="215"/>
      <c r="AG4" s="215"/>
      <c r="AH4" s="215"/>
      <c r="AI4" s="215"/>
    </row>
    <row r="5" spans="1:36" s="25" customFormat="1" ht="18.75" customHeight="1">
      <c r="B5" s="56" t="s">
        <v>275</v>
      </c>
      <c r="U5" s="20"/>
      <c r="V5" s="20"/>
      <c r="W5" s="20"/>
      <c r="X5" s="314" t="s">
        <v>314</v>
      </c>
      <c r="Y5" s="314"/>
      <c r="Z5" s="314"/>
      <c r="AA5" s="314"/>
      <c r="AB5" s="314"/>
      <c r="AC5" s="314"/>
      <c r="AD5" s="314" t="s">
        <v>250</v>
      </c>
      <c r="AE5" s="314"/>
      <c r="AF5" s="314"/>
      <c r="AG5" s="314"/>
      <c r="AH5" s="314"/>
      <c r="AI5" s="314"/>
    </row>
    <row r="6" spans="1:36" s="25" customFormat="1" ht="18.75" customHeight="1">
      <c r="U6" s="20"/>
      <c r="V6" s="20"/>
      <c r="W6" s="20"/>
      <c r="X6" s="314"/>
      <c r="Y6" s="314"/>
      <c r="Z6" s="314"/>
      <c r="AA6" s="314"/>
      <c r="AB6" s="314"/>
      <c r="AC6" s="314"/>
      <c r="AD6" s="314"/>
      <c r="AE6" s="314"/>
      <c r="AF6" s="314"/>
      <c r="AG6" s="314"/>
      <c r="AH6" s="314"/>
      <c r="AI6" s="314"/>
    </row>
    <row r="7" spans="1:36" ht="18.75" customHeight="1">
      <c r="A7" s="19"/>
      <c r="B7" s="27"/>
      <c r="AI7" s="28"/>
    </row>
    <row r="8" spans="1:36" ht="9" customHeight="1"/>
    <row r="9" spans="1:36" ht="16.5" customHeight="1">
      <c r="A9" s="19"/>
      <c r="B9" s="27"/>
      <c r="C9" s="27"/>
      <c r="D9" s="172" t="s">
        <v>269</v>
      </c>
      <c r="E9" s="172"/>
      <c r="F9" s="315" t="s">
        <v>317</v>
      </c>
      <c r="G9" s="315"/>
      <c r="H9" s="315"/>
      <c r="I9" s="315"/>
      <c r="J9" s="315"/>
      <c r="K9" s="315"/>
      <c r="L9" s="217"/>
      <c r="M9" s="217"/>
      <c r="N9" s="217"/>
      <c r="O9" s="217"/>
      <c r="P9" s="217"/>
      <c r="Q9" s="217"/>
      <c r="R9" s="217"/>
      <c r="S9" s="217"/>
      <c r="T9" s="217"/>
      <c r="U9" s="217"/>
      <c r="V9" s="217"/>
      <c r="W9" s="217"/>
      <c r="X9" s="217"/>
      <c r="Y9" s="217"/>
      <c r="Z9" s="217"/>
      <c r="AA9" s="217"/>
      <c r="AB9" s="217"/>
      <c r="AC9" s="217"/>
      <c r="AD9" s="217"/>
      <c r="AE9" s="217"/>
      <c r="AF9" s="217"/>
      <c r="AG9" s="217"/>
      <c r="AH9" s="217"/>
      <c r="AI9" s="217"/>
    </row>
    <row r="10" spans="1:36" ht="22.5" customHeight="1" thickBot="1">
      <c r="C10" s="30" t="s">
        <v>0</v>
      </c>
      <c r="U10" s="57" t="s">
        <v>281</v>
      </c>
      <c r="AG10" s="31"/>
      <c r="AH10" s="31"/>
      <c r="AI10" s="31"/>
    </row>
    <row r="11" spans="1:36" s="26" customFormat="1" ht="18.75" customHeight="1">
      <c r="C11" s="35"/>
      <c r="D11" s="200" t="s">
        <v>3</v>
      </c>
      <c r="E11" s="201"/>
      <c r="F11" s="200" t="s">
        <v>4</v>
      </c>
      <c r="G11" s="204"/>
      <c r="H11" s="204"/>
      <c r="I11" s="204"/>
      <c r="J11" s="204"/>
      <c r="K11" s="204"/>
      <c r="L11" s="201"/>
      <c r="M11" s="206" t="s">
        <v>272</v>
      </c>
      <c r="N11" s="207"/>
      <c r="O11" s="208"/>
      <c r="P11" s="206" t="s">
        <v>5</v>
      </c>
      <c r="Q11" s="207"/>
      <c r="R11" s="209"/>
      <c r="S11" s="211" t="s">
        <v>6</v>
      </c>
      <c r="T11" s="212"/>
      <c r="U11" s="212" t="s">
        <v>277</v>
      </c>
      <c r="V11" s="213"/>
      <c r="W11" s="214"/>
      <c r="X11" s="218" t="s">
        <v>279</v>
      </c>
      <c r="Y11" s="219"/>
      <c r="Z11" s="219"/>
      <c r="AA11" s="219" t="s">
        <v>278</v>
      </c>
      <c r="AB11" s="219"/>
      <c r="AC11" s="219"/>
      <c r="AD11" s="219" t="s">
        <v>280</v>
      </c>
      <c r="AE11" s="219"/>
      <c r="AF11" s="219"/>
      <c r="AG11" s="219" t="s">
        <v>270</v>
      </c>
      <c r="AH11" s="219"/>
      <c r="AI11" s="219"/>
    </row>
    <row r="12" spans="1:36" s="19" customFormat="1" ht="22.5" customHeight="1">
      <c r="B12" s="36" t="s">
        <v>0</v>
      </c>
      <c r="C12" s="36"/>
      <c r="D12" s="202"/>
      <c r="E12" s="203"/>
      <c r="F12" s="202"/>
      <c r="G12" s="205"/>
      <c r="H12" s="205"/>
      <c r="I12" s="205"/>
      <c r="J12" s="205"/>
      <c r="K12" s="205"/>
      <c r="L12" s="203"/>
      <c r="M12" s="195"/>
      <c r="N12" s="196"/>
      <c r="O12" s="197"/>
      <c r="P12" s="195"/>
      <c r="Q12" s="196"/>
      <c r="R12" s="210"/>
      <c r="S12" s="220" t="s">
        <v>276</v>
      </c>
      <c r="T12" s="196"/>
      <c r="U12" s="221" t="s">
        <v>7</v>
      </c>
      <c r="V12" s="195"/>
      <c r="W12" s="222"/>
      <c r="X12" s="223" t="s">
        <v>273</v>
      </c>
      <c r="Y12" s="224"/>
      <c r="Z12" s="58" t="s">
        <v>99</v>
      </c>
      <c r="AA12" s="195" t="s">
        <v>7</v>
      </c>
      <c r="AB12" s="196"/>
      <c r="AC12" s="197"/>
      <c r="AD12" s="195" t="s">
        <v>7</v>
      </c>
      <c r="AE12" s="196"/>
      <c r="AF12" s="197"/>
      <c r="AG12" s="195" t="s">
        <v>7</v>
      </c>
      <c r="AH12" s="196"/>
      <c r="AI12" s="197"/>
    </row>
    <row r="13" spans="1:36" s="26" customFormat="1" ht="16.5" customHeight="1">
      <c r="B13" s="198" t="s">
        <v>42</v>
      </c>
      <c r="C13" s="59" t="s">
        <v>8</v>
      </c>
      <c r="D13" s="107" t="s">
        <v>318</v>
      </c>
      <c r="E13" s="60" t="s">
        <v>9</v>
      </c>
      <c r="F13" s="111">
        <v>10</v>
      </c>
      <c r="G13" s="62" t="s">
        <v>10</v>
      </c>
      <c r="H13" s="110">
        <v>16</v>
      </c>
      <c r="I13" s="64" t="s">
        <v>11</v>
      </c>
      <c r="J13" s="109">
        <v>11</v>
      </c>
      <c r="K13" s="62" t="s">
        <v>10</v>
      </c>
      <c r="L13" s="108">
        <v>15</v>
      </c>
      <c r="M13" s="107">
        <v>12</v>
      </c>
      <c r="N13" s="62" t="s">
        <v>10</v>
      </c>
      <c r="O13" s="106">
        <v>20</v>
      </c>
      <c r="P13" s="107">
        <v>12</v>
      </c>
      <c r="Q13" s="62" t="s">
        <v>10</v>
      </c>
      <c r="R13" s="105">
        <v>16</v>
      </c>
      <c r="S13" s="310">
        <v>286</v>
      </c>
      <c r="T13" s="311"/>
      <c r="U13" s="306">
        <f>AA13-X13</f>
        <v>1120182</v>
      </c>
      <c r="V13" s="305"/>
      <c r="W13" s="307"/>
      <c r="X13" s="312">
        <v>0</v>
      </c>
      <c r="Y13" s="306"/>
      <c r="Z13" s="306"/>
      <c r="AA13" s="306">
        <f>AG13-AD13</f>
        <v>1120182</v>
      </c>
      <c r="AB13" s="306"/>
      <c r="AC13" s="306"/>
      <c r="AD13" s="313">
        <v>112018</v>
      </c>
      <c r="AE13" s="313"/>
      <c r="AF13" s="313"/>
      <c r="AG13" s="313">
        <v>1232200</v>
      </c>
      <c r="AH13" s="313"/>
      <c r="AI13" s="313"/>
    </row>
    <row r="14" spans="1:36" s="26" customFormat="1" ht="16.5" customHeight="1">
      <c r="B14" s="199"/>
      <c r="C14" s="59" t="s">
        <v>12</v>
      </c>
      <c r="D14" s="107">
        <v>12</v>
      </c>
      <c r="E14" s="60" t="s">
        <v>9</v>
      </c>
      <c r="F14" s="111">
        <v>11</v>
      </c>
      <c r="G14" s="62" t="s">
        <v>10</v>
      </c>
      <c r="H14" s="110">
        <v>16</v>
      </c>
      <c r="I14" s="64" t="s">
        <v>11</v>
      </c>
      <c r="J14" s="109">
        <v>12</v>
      </c>
      <c r="K14" s="62" t="s">
        <v>10</v>
      </c>
      <c r="L14" s="108">
        <v>15</v>
      </c>
      <c r="M14" s="107">
        <v>1</v>
      </c>
      <c r="N14" s="62" t="s">
        <v>10</v>
      </c>
      <c r="O14" s="106">
        <v>20</v>
      </c>
      <c r="P14" s="107">
        <v>1</v>
      </c>
      <c r="Q14" s="62" t="s">
        <v>10</v>
      </c>
      <c r="R14" s="105">
        <v>16</v>
      </c>
      <c r="S14" s="310">
        <v>286</v>
      </c>
      <c r="T14" s="311"/>
      <c r="U14" s="306">
        <f t="shared" ref="U14:U24" si="0">AA14-X14</f>
        <v>1125091</v>
      </c>
      <c r="V14" s="305"/>
      <c r="W14" s="307"/>
      <c r="X14" s="312">
        <v>0</v>
      </c>
      <c r="Y14" s="306"/>
      <c r="Z14" s="306"/>
      <c r="AA14" s="306">
        <f t="shared" ref="AA14:AA24" si="1">AG14-AD14</f>
        <v>1125091</v>
      </c>
      <c r="AB14" s="306"/>
      <c r="AC14" s="306"/>
      <c r="AD14" s="313">
        <v>112509</v>
      </c>
      <c r="AE14" s="313"/>
      <c r="AF14" s="313"/>
      <c r="AG14" s="313">
        <v>1237600</v>
      </c>
      <c r="AH14" s="313"/>
      <c r="AI14" s="313"/>
    </row>
    <row r="15" spans="1:36" s="26" customFormat="1" ht="16.5" customHeight="1">
      <c r="B15" s="199"/>
      <c r="C15" s="59" t="s">
        <v>13</v>
      </c>
      <c r="D15" s="107" t="s">
        <v>268</v>
      </c>
      <c r="E15" s="60" t="s">
        <v>9</v>
      </c>
      <c r="F15" s="111">
        <v>12</v>
      </c>
      <c r="G15" s="62" t="s">
        <v>10</v>
      </c>
      <c r="H15" s="110">
        <v>16</v>
      </c>
      <c r="I15" s="64" t="s">
        <v>11</v>
      </c>
      <c r="J15" s="109">
        <v>1</v>
      </c>
      <c r="K15" s="62" t="s">
        <v>10</v>
      </c>
      <c r="L15" s="108">
        <v>15</v>
      </c>
      <c r="M15" s="107">
        <v>2</v>
      </c>
      <c r="N15" s="62" t="s">
        <v>10</v>
      </c>
      <c r="O15" s="106">
        <v>20</v>
      </c>
      <c r="P15" s="107">
        <v>2</v>
      </c>
      <c r="Q15" s="62" t="s">
        <v>10</v>
      </c>
      <c r="R15" s="105">
        <v>16</v>
      </c>
      <c r="S15" s="310">
        <v>286</v>
      </c>
      <c r="T15" s="311"/>
      <c r="U15" s="306">
        <f t="shared" si="0"/>
        <v>1120182</v>
      </c>
      <c r="V15" s="305"/>
      <c r="W15" s="307"/>
      <c r="X15" s="312">
        <v>0</v>
      </c>
      <c r="Y15" s="306"/>
      <c r="Z15" s="306"/>
      <c r="AA15" s="306">
        <f t="shared" si="1"/>
        <v>1120182</v>
      </c>
      <c r="AB15" s="306"/>
      <c r="AC15" s="306"/>
      <c r="AD15" s="313">
        <v>112018</v>
      </c>
      <c r="AE15" s="313"/>
      <c r="AF15" s="313"/>
      <c r="AG15" s="313">
        <v>1232200</v>
      </c>
      <c r="AH15" s="313"/>
      <c r="AI15" s="313"/>
    </row>
    <row r="16" spans="1:36" s="26" customFormat="1" ht="16.5" customHeight="1">
      <c r="B16" s="199"/>
      <c r="C16" s="59" t="s">
        <v>14</v>
      </c>
      <c r="D16" s="107">
        <v>2</v>
      </c>
      <c r="E16" s="60" t="s">
        <v>9</v>
      </c>
      <c r="F16" s="111">
        <v>1</v>
      </c>
      <c r="G16" s="62" t="s">
        <v>10</v>
      </c>
      <c r="H16" s="110">
        <v>16</v>
      </c>
      <c r="I16" s="64" t="s">
        <v>11</v>
      </c>
      <c r="J16" s="109">
        <v>2</v>
      </c>
      <c r="K16" s="62" t="s">
        <v>10</v>
      </c>
      <c r="L16" s="108">
        <v>15</v>
      </c>
      <c r="M16" s="107">
        <v>3</v>
      </c>
      <c r="N16" s="62" t="s">
        <v>10</v>
      </c>
      <c r="O16" s="106">
        <v>20</v>
      </c>
      <c r="P16" s="107">
        <v>3</v>
      </c>
      <c r="Q16" s="62" t="s">
        <v>10</v>
      </c>
      <c r="R16" s="105">
        <v>16</v>
      </c>
      <c r="S16" s="310">
        <v>284</v>
      </c>
      <c r="T16" s="311"/>
      <c r="U16" s="306">
        <f t="shared" si="0"/>
        <v>1113604</v>
      </c>
      <c r="V16" s="305"/>
      <c r="W16" s="307"/>
      <c r="X16" s="312">
        <v>0</v>
      </c>
      <c r="Y16" s="306"/>
      <c r="Z16" s="306"/>
      <c r="AA16" s="306">
        <f t="shared" si="1"/>
        <v>1113604</v>
      </c>
      <c r="AB16" s="306"/>
      <c r="AC16" s="306"/>
      <c r="AD16" s="313">
        <v>111360</v>
      </c>
      <c r="AE16" s="313"/>
      <c r="AF16" s="313"/>
      <c r="AG16" s="313">
        <v>1224964</v>
      </c>
      <c r="AH16" s="313"/>
      <c r="AI16" s="313"/>
    </row>
    <row r="17" spans="2:35" s="26" customFormat="1" ht="16.5" customHeight="1">
      <c r="B17" s="199"/>
      <c r="C17" s="59" t="s">
        <v>15</v>
      </c>
      <c r="D17" s="107">
        <v>3</v>
      </c>
      <c r="E17" s="60" t="s">
        <v>9</v>
      </c>
      <c r="F17" s="111">
        <v>2</v>
      </c>
      <c r="G17" s="62" t="s">
        <v>10</v>
      </c>
      <c r="H17" s="110">
        <v>16</v>
      </c>
      <c r="I17" s="64" t="s">
        <v>11</v>
      </c>
      <c r="J17" s="109">
        <v>3</v>
      </c>
      <c r="K17" s="62" t="s">
        <v>10</v>
      </c>
      <c r="L17" s="108">
        <v>15</v>
      </c>
      <c r="M17" s="107">
        <v>4</v>
      </c>
      <c r="N17" s="62" t="s">
        <v>10</v>
      </c>
      <c r="O17" s="106">
        <v>20</v>
      </c>
      <c r="P17" s="107">
        <v>4</v>
      </c>
      <c r="Q17" s="62" t="s">
        <v>10</v>
      </c>
      <c r="R17" s="105">
        <v>16</v>
      </c>
      <c r="S17" s="310">
        <v>283</v>
      </c>
      <c r="T17" s="311"/>
      <c r="U17" s="306">
        <f t="shared" si="0"/>
        <v>1106927</v>
      </c>
      <c r="V17" s="305"/>
      <c r="W17" s="307"/>
      <c r="X17" s="312">
        <v>0</v>
      </c>
      <c r="Y17" s="306"/>
      <c r="Z17" s="306"/>
      <c r="AA17" s="306">
        <f t="shared" si="1"/>
        <v>1106927</v>
      </c>
      <c r="AB17" s="306"/>
      <c r="AC17" s="306"/>
      <c r="AD17" s="313">
        <v>110693</v>
      </c>
      <c r="AE17" s="313"/>
      <c r="AF17" s="313"/>
      <c r="AG17" s="313">
        <v>1217620</v>
      </c>
      <c r="AH17" s="313"/>
      <c r="AI17" s="313"/>
    </row>
    <row r="18" spans="2:35" s="26" customFormat="1" ht="16.5" customHeight="1">
      <c r="B18" s="199"/>
      <c r="C18" s="59" t="s">
        <v>16</v>
      </c>
      <c r="D18" s="107">
        <v>4</v>
      </c>
      <c r="E18" s="60" t="s">
        <v>9</v>
      </c>
      <c r="F18" s="111">
        <v>3</v>
      </c>
      <c r="G18" s="62" t="s">
        <v>10</v>
      </c>
      <c r="H18" s="110">
        <v>16</v>
      </c>
      <c r="I18" s="64" t="s">
        <v>11</v>
      </c>
      <c r="J18" s="109">
        <v>4</v>
      </c>
      <c r="K18" s="62" t="s">
        <v>10</v>
      </c>
      <c r="L18" s="108">
        <v>15</v>
      </c>
      <c r="M18" s="107">
        <v>5</v>
      </c>
      <c r="N18" s="62" t="s">
        <v>10</v>
      </c>
      <c r="O18" s="106">
        <v>20</v>
      </c>
      <c r="P18" s="107">
        <v>5</v>
      </c>
      <c r="Q18" s="62" t="s">
        <v>10</v>
      </c>
      <c r="R18" s="105">
        <v>16</v>
      </c>
      <c r="S18" s="310">
        <v>283</v>
      </c>
      <c r="T18" s="311"/>
      <c r="U18" s="306">
        <f t="shared" si="0"/>
        <v>1107615</v>
      </c>
      <c r="V18" s="305"/>
      <c r="W18" s="307"/>
      <c r="X18" s="312">
        <v>0</v>
      </c>
      <c r="Y18" s="306"/>
      <c r="Z18" s="306"/>
      <c r="AA18" s="306">
        <f t="shared" si="1"/>
        <v>1107615</v>
      </c>
      <c r="AB18" s="306"/>
      <c r="AC18" s="306"/>
      <c r="AD18" s="313">
        <v>110761</v>
      </c>
      <c r="AE18" s="313"/>
      <c r="AF18" s="313"/>
      <c r="AG18" s="313">
        <v>1218376</v>
      </c>
      <c r="AH18" s="313"/>
      <c r="AI18" s="313"/>
    </row>
    <row r="19" spans="2:35" s="26" customFormat="1" ht="16.5" customHeight="1">
      <c r="B19" s="199"/>
      <c r="C19" s="59" t="s">
        <v>17</v>
      </c>
      <c r="D19" s="107">
        <v>5</v>
      </c>
      <c r="E19" s="60" t="s">
        <v>9</v>
      </c>
      <c r="F19" s="111">
        <v>4</v>
      </c>
      <c r="G19" s="62" t="s">
        <v>10</v>
      </c>
      <c r="H19" s="110">
        <v>16</v>
      </c>
      <c r="I19" s="64" t="s">
        <v>11</v>
      </c>
      <c r="J19" s="109">
        <v>5</v>
      </c>
      <c r="K19" s="62" t="s">
        <v>10</v>
      </c>
      <c r="L19" s="108">
        <v>15</v>
      </c>
      <c r="M19" s="107">
        <v>6</v>
      </c>
      <c r="N19" s="62" t="s">
        <v>10</v>
      </c>
      <c r="O19" s="106">
        <v>20</v>
      </c>
      <c r="P19" s="107">
        <v>6</v>
      </c>
      <c r="Q19" s="62" t="s">
        <v>10</v>
      </c>
      <c r="R19" s="105">
        <v>16</v>
      </c>
      <c r="S19" s="310">
        <v>284</v>
      </c>
      <c r="T19" s="311"/>
      <c r="U19" s="306">
        <f t="shared" si="0"/>
        <v>1109577</v>
      </c>
      <c r="V19" s="305"/>
      <c r="W19" s="307"/>
      <c r="X19" s="312">
        <v>0</v>
      </c>
      <c r="Y19" s="306"/>
      <c r="Z19" s="306"/>
      <c r="AA19" s="306">
        <f t="shared" si="1"/>
        <v>1109577</v>
      </c>
      <c r="AB19" s="306"/>
      <c r="AC19" s="306"/>
      <c r="AD19" s="313">
        <v>110958</v>
      </c>
      <c r="AE19" s="313"/>
      <c r="AF19" s="313"/>
      <c r="AG19" s="313">
        <v>1220535</v>
      </c>
      <c r="AH19" s="313"/>
      <c r="AI19" s="313"/>
    </row>
    <row r="20" spans="2:35" s="26" customFormat="1" ht="16.5" customHeight="1">
      <c r="B20" s="199"/>
      <c r="C20" s="59" t="s">
        <v>18</v>
      </c>
      <c r="D20" s="107">
        <v>6</v>
      </c>
      <c r="E20" s="60" t="s">
        <v>9</v>
      </c>
      <c r="F20" s="111">
        <v>5</v>
      </c>
      <c r="G20" s="62" t="s">
        <v>10</v>
      </c>
      <c r="H20" s="110">
        <v>16</v>
      </c>
      <c r="I20" s="64" t="s">
        <v>11</v>
      </c>
      <c r="J20" s="109">
        <v>6</v>
      </c>
      <c r="K20" s="62" t="s">
        <v>10</v>
      </c>
      <c r="L20" s="108">
        <v>15</v>
      </c>
      <c r="M20" s="107">
        <v>7</v>
      </c>
      <c r="N20" s="62" t="s">
        <v>10</v>
      </c>
      <c r="O20" s="106">
        <v>20</v>
      </c>
      <c r="P20" s="107">
        <v>7</v>
      </c>
      <c r="Q20" s="62" t="s">
        <v>10</v>
      </c>
      <c r="R20" s="105">
        <v>16</v>
      </c>
      <c r="S20" s="310">
        <v>284</v>
      </c>
      <c r="T20" s="311"/>
      <c r="U20" s="306">
        <f t="shared" si="0"/>
        <v>1113309</v>
      </c>
      <c r="V20" s="305"/>
      <c r="W20" s="307"/>
      <c r="X20" s="312">
        <v>0</v>
      </c>
      <c r="Y20" s="306"/>
      <c r="Z20" s="306"/>
      <c r="AA20" s="306">
        <f t="shared" si="1"/>
        <v>1113309</v>
      </c>
      <c r="AB20" s="306"/>
      <c r="AC20" s="306"/>
      <c r="AD20" s="313">
        <v>111331</v>
      </c>
      <c r="AE20" s="313"/>
      <c r="AF20" s="313"/>
      <c r="AG20" s="313">
        <v>1224640</v>
      </c>
      <c r="AH20" s="313"/>
      <c r="AI20" s="313"/>
    </row>
    <row r="21" spans="2:35" s="26" customFormat="1" ht="16.5" customHeight="1">
      <c r="B21" s="199"/>
      <c r="C21" s="59" t="s">
        <v>19</v>
      </c>
      <c r="D21" s="107">
        <v>7</v>
      </c>
      <c r="E21" s="60" t="s">
        <v>9</v>
      </c>
      <c r="F21" s="111">
        <v>6</v>
      </c>
      <c r="G21" s="62" t="s">
        <v>10</v>
      </c>
      <c r="H21" s="110">
        <v>16</v>
      </c>
      <c r="I21" s="64" t="s">
        <v>11</v>
      </c>
      <c r="J21" s="109">
        <v>7</v>
      </c>
      <c r="K21" s="62" t="s">
        <v>10</v>
      </c>
      <c r="L21" s="108">
        <v>15</v>
      </c>
      <c r="M21" s="107">
        <v>8</v>
      </c>
      <c r="N21" s="62" t="s">
        <v>10</v>
      </c>
      <c r="O21" s="106">
        <v>20</v>
      </c>
      <c r="P21" s="107">
        <v>8</v>
      </c>
      <c r="Q21" s="62" t="s">
        <v>10</v>
      </c>
      <c r="R21" s="105">
        <v>16</v>
      </c>
      <c r="S21" s="310">
        <v>286</v>
      </c>
      <c r="T21" s="311"/>
      <c r="U21" s="306">
        <f t="shared" si="0"/>
        <v>1119788</v>
      </c>
      <c r="V21" s="305"/>
      <c r="W21" s="307"/>
      <c r="X21" s="312">
        <v>0</v>
      </c>
      <c r="Y21" s="306"/>
      <c r="Z21" s="306"/>
      <c r="AA21" s="306">
        <f t="shared" si="1"/>
        <v>1119788</v>
      </c>
      <c r="AB21" s="306"/>
      <c r="AC21" s="306"/>
      <c r="AD21" s="313">
        <v>111979</v>
      </c>
      <c r="AE21" s="313"/>
      <c r="AF21" s="313"/>
      <c r="AG21" s="313">
        <v>1231767</v>
      </c>
      <c r="AH21" s="313"/>
      <c r="AI21" s="313"/>
    </row>
    <row r="22" spans="2:35" s="26" customFormat="1" ht="16.5" customHeight="1">
      <c r="B22" s="199"/>
      <c r="C22" s="59" t="s">
        <v>20</v>
      </c>
      <c r="D22" s="107">
        <v>8</v>
      </c>
      <c r="E22" s="60" t="s">
        <v>9</v>
      </c>
      <c r="F22" s="111">
        <v>7</v>
      </c>
      <c r="G22" s="62" t="s">
        <v>10</v>
      </c>
      <c r="H22" s="110">
        <v>16</v>
      </c>
      <c r="I22" s="64" t="s">
        <v>11</v>
      </c>
      <c r="J22" s="109">
        <v>8</v>
      </c>
      <c r="K22" s="62" t="s">
        <v>10</v>
      </c>
      <c r="L22" s="108">
        <v>15</v>
      </c>
      <c r="M22" s="107">
        <v>9</v>
      </c>
      <c r="N22" s="62" t="s">
        <v>10</v>
      </c>
      <c r="O22" s="106">
        <v>20</v>
      </c>
      <c r="P22" s="107">
        <v>9</v>
      </c>
      <c r="Q22" s="62" t="s">
        <v>10</v>
      </c>
      <c r="R22" s="105">
        <v>16</v>
      </c>
      <c r="S22" s="310">
        <v>286</v>
      </c>
      <c r="T22" s="311"/>
      <c r="U22" s="306">
        <f t="shared" si="0"/>
        <v>1119691</v>
      </c>
      <c r="V22" s="305"/>
      <c r="W22" s="307"/>
      <c r="X22" s="312">
        <v>0</v>
      </c>
      <c r="Y22" s="306"/>
      <c r="Z22" s="306"/>
      <c r="AA22" s="306">
        <f t="shared" si="1"/>
        <v>1119691</v>
      </c>
      <c r="AB22" s="306"/>
      <c r="AC22" s="306"/>
      <c r="AD22" s="313">
        <v>111969</v>
      </c>
      <c r="AE22" s="313"/>
      <c r="AF22" s="313"/>
      <c r="AG22" s="313">
        <v>1231660</v>
      </c>
      <c r="AH22" s="313"/>
      <c r="AI22" s="313"/>
    </row>
    <row r="23" spans="2:35" s="26" customFormat="1" ht="16.5" customHeight="1">
      <c r="B23" s="199"/>
      <c r="C23" s="59" t="s">
        <v>21</v>
      </c>
      <c r="D23" s="107">
        <v>9</v>
      </c>
      <c r="E23" s="60" t="s">
        <v>9</v>
      </c>
      <c r="F23" s="111">
        <v>8</v>
      </c>
      <c r="G23" s="62" t="s">
        <v>10</v>
      </c>
      <c r="H23" s="110">
        <v>16</v>
      </c>
      <c r="I23" s="64" t="s">
        <v>11</v>
      </c>
      <c r="J23" s="109">
        <v>9</v>
      </c>
      <c r="K23" s="62" t="s">
        <v>10</v>
      </c>
      <c r="L23" s="108">
        <v>15</v>
      </c>
      <c r="M23" s="107">
        <v>10</v>
      </c>
      <c r="N23" s="62" t="s">
        <v>10</v>
      </c>
      <c r="O23" s="106">
        <v>20</v>
      </c>
      <c r="P23" s="107">
        <v>10</v>
      </c>
      <c r="Q23" s="62" t="s">
        <v>10</v>
      </c>
      <c r="R23" s="105">
        <v>16</v>
      </c>
      <c r="S23" s="310">
        <v>286</v>
      </c>
      <c r="T23" s="311"/>
      <c r="U23" s="306">
        <f t="shared" si="0"/>
        <v>1120771</v>
      </c>
      <c r="V23" s="305"/>
      <c r="W23" s="307"/>
      <c r="X23" s="312">
        <v>0</v>
      </c>
      <c r="Y23" s="306"/>
      <c r="Z23" s="306"/>
      <c r="AA23" s="306">
        <f t="shared" si="1"/>
        <v>1120771</v>
      </c>
      <c r="AB23" s="306"/>
      <c r="AC23" s="306"/>
      <c r="AD23" s="313">
        <v>112077</v>
      </c>
      <c r="AE23" s="313"/>
      <c r="AF23" s="313"/>
      <c r="AG23" s="313">
        <v>1232848</v>
      </c>
      <c r="AH23" s="313"/>
      <c r="AI23" s="313"/>
    </row>
    <row r="24" spans="2:35" s="26" customFormat="1" ht="16.5" customHeight="1">
      <c r="B24" s="199"/>
      <c r="C24" s="69" t="s">
        <v>22</v>
      </c>
      <c r="D24" s="107">
        <v>10</v>
      </c>
      <c r="E24" s="60" t="s">
        <v>9</v>
      </c>
      <c r="F24" s="111">
        <v>9</v>
      </c>
      <c r="G24" s="62" t="s">
        <v>10</v>
      </c>
      <c r="H24" s="110">
        <v>16</v>
      </c>
      <c r="I24" s="64" t="s">
        <v>11</v>
      </c>
      <c r="J24" s="109">
        <v>10</v>
      </c>
      <c r="K24" s="62" t="s">
        <v>10</v>
      </c>
      <c r="L24" s="108">
        <v>15</v>
      </c>
      <c r="M24" s="107">
        <v>11</v>
      </c>
      <c r="N24" s="62" t="s">
        <v>10</v>
      </c>
      <c r="O24" s="106">
        <v>20</v>
      </c>
      <c r="P24" s="107">
        <v>11</v>
      </c>
      <c r="Q24" s="62" t="s">
        <v>10</v>
      </c>
      <c r="R24" s="105">
        <v>16</v>
      </c>
      <c r="S24" s="310">
        <v>298</v>
      </c>
      <c r="T24" s="311"/>
      <c r="U24" s="306">
        <f t="shared" si="0"/>
        <v>1424840</v>
      </c>
      <c r="V24" s="305"/>
      <c r="W24" s="307"/>
      <c r="X24" s="312">
        <v>0</v>
      </c>
      <c r="Y24" s="306"/>
      <c r="Z24" s="306"/>
      <c r="AA24" s="306">
        <f t="shared" si="1"/>
        <v>1424840</v>
      </c>
      <c r="AB24" s="306"/>
      <c r="AC24" s="306"/>
      <c r="AD24" s="313">
        <v>142484</v>
      </c>
      <c r="AE24" s="313"/>
      <c r="AF24" s="313"/>
      <c r="AG24" s="313">
        <v>1567324</v>
      </c>
      <c r="AH24" s="313"/>
      <c r="AI24" s="313"/>
    </row>
    <row r="25" spans="2:35" s="26" customFormat="1" ht="16.5" customHeight="1">
      <c r="B25" s="182" t="s">
        <v>271</v>
      </c>
      <c r="C25" s="182"/>
      <c r="D25" s="182"/>
      <c r="E25" s="182"/>
      <c r="F25" s="182"/>
      <c r="G25" s="182"/>
      <c r="H25" s="182"/>
      <c r="I25" s="182"/>
      <c r="J25" s="182"/>
      <c r="K25" s="182"/>
      <c r="L25" s="182"/>
      <c r="M25" s="182"/>
      <c r="N25" s="182"/>
      <c r="O25" s="182"/>
      <c r="P25" s="182"/>
      <c r="Q25" s="183"/>
      <c r="R25" s="184"/>
      <c r="S25" s="304">
        <f>IF((SUM(S13:T24)=0),"0",SUM(S13:T24))</f>
        <v>3432</v>
      </c>
      <c r="T25" s="305">
        <f>SUM(T18:T24)</f>
        <v>0</v>
      </c>
      <c r="U25" s="306">
        <f>IF((SUM(U13:W24)=0),"0",SUM(U13:W24))</f>
        <v>13701577</v>
      </c>
      <c r="V25" s="305"/>
      <c r="W25" s="307"/>
      <c r="X25" s="308" t="str">
        <f>IF((SUM(X13:Z24)=0),"0",SUM(X13:Z24))</f>
        <v>0</v>
      </c>
      <c r="Y25" s="298"/>
      <c r="Z25" s="309"/>
      <c r="AA25" s="298">
        <f>IF((SUM(AA13:AC24)=0),"0",SUM(AA13:AC24))</f>
        <v>13701577</v>
      </c>
      <c r="AB25" s="298"/>
      <c r="AC25" s="298"/>
      <c r="AD25" s="308">
        <f>IF((SUM(AD13:AF24)=0),"0",SUM(AD13:AF24))</f>
        <v>1370157</v>
      </c>
      <c r="AE25" s="298"/>
      <c r="AF25" s="309"/>
      <c r="AG25" s="298">
        <f>IF((SUM(AG13:AI24)=0),"0",SUM(AG13:AI24))</f>
        <v>15071734</v>
      </c>
      <c r="AH25" s="298"/>
      <c r="AI25" s="298"/>
    </row>
    <row r="26" spans="2:35" s="25" customFormat="1" ht="16.5" customHeight="1" thickBot="1">
      <c r="B26" s="172" t="s">
        <v>23</v>
      </c>
      <c r="C26" s="173"/>
      <c r="D26" s="173"/>
      <c r="E26" s="173"/>
      <c r="F26" s="173"/>
      <c r="G26" s="173"/>
      <c r="H26" s="173"/>
      <c r="I26" s="173"/>
      <c r="J26" s="173"/>
      <c r="K26" s="173"/>
      <c r="L26" s="173"/>
      <c r="M26" s="173"/>
      <c r="N26" s="173"/>
      <c r="O26" s="173"/>
      <c r="P26" s="173"/>
      <c r="Q26" s="173"/>
      <c r="R26" s="174"/>
      <c r="S26" s="299">
        <f>IFERROR(ROUNDDOWN(AVERAGEIF(S13:T24,"&lt;&gt;0"),0),"")</f>
        <v>286</v>
      </c>
      <c r="T26" s="300"/>
      <c r="U26" s="301">
        <f>IFERROR(ROUNDDOWN(AVERAGEIF(U13:W24,"&lt;&gt;0"),0),"")</f>
        <v>1141798</v>
      </c>
      <c r="V26" s="302"/>
      <c r="W26" s="303"/>
      <c r="X26" s="180"/>
      <c r="Y26" s="180"/>
      <c r="Z26" s="180"/>
      <c r="AA26" s="180"/>
      <c r="AB26" s="180"/>
      <c r="AC26" s="180"/>
      <c r="AD26" s="180"/>
      <c r="AE26" s="180"/>
      <c r="AF26" s="180"/>
      <c r="AG26" s="180"/>
      <c r="AH26" s="180"/>
      <c r="AI26" s="180"/>
    </row>
    <row r="27" spans="2:35" ht="7.5" customHeight="1">
      <c r="AC27" s="181" t="s">
        <v>102</v>
      </c>
      <c r="AD27" s="181"/>
      <c r="AE27" s="181"/>
      <c r="AF27" s="181"/>
      <c r="AG27" s="181"/>
      <c r="AH27" s="181"/>
      <c r="AI27" s="181"/>
    </row>
  </sheetData>
  <sheetProtection algorithmName="SHA-512" hashValue="6mWO1/S8s6Ym1pwgDHBV0Yms6jTOkc6V/UQhSkwsiPCLGmCDsyP+aW16+87BiG9qnULrY3jMYudFaGhyzlbgMA==" saltValue="EQwQHR2kM9a99fsm/KZR0w==" spinCount="100000" sheet="1" objects="1" scenarios="1" selectLockedCells="1" selectUnlockedCells="1"/>
  <mergeCells count="111">
    <mergeCell ref="D11:E12"/>
    <mergeCell ref="F11:L12"/>
    <mergeCell ref="M11:O12"/>
    <mergeCell ref="P11:R12"/>
    <mergeCell ref="S11:T11"/>
    <mergeCell ref="U11:W11"/>
    <mergeCell ref="X4:AC4"/>
    <mergeCell ref="AD4:AI4"/>
    <mergeCell ref="X5:AC6"/>
    <mergeCell ref="AD5:AI6"/>
    <mergeCell ref="D9:E9"/>
    <mergeCell ref="F9:K9"/>
    <mergeCell ref="L9:Q9"/>
    <mergeCell ref="R9:W9"/>
    <mergeCell ref="X9:AC9"/>
    <mergeCell ref="AD9:AI9"/>
    <mergeCell ref="X11:Z11"/>
    <mergeCell ref="AA11:AC11"/>
    <mergeCell ref="AD11:AF11"/>
    <mergeCell ref="AG11:AI11"/>
    <mergeCell ref="S12:T12"/>
    <mergeCell ref="U12:W12"/>
    <mergeCell ref="X12:Y12"/>
    <mergeCell ref="AA12:AC12"/>
    <mergeCell ref="AD12:AF12"/>
    <mergeCell ref="AG12:AI12"/>
    <mergeCell ref="B13:B24"/>
    <mergeCell ref="S13:T13"/>
    <mergeCell ref="U13:W13"/>
    <mergeCell ref="X13:Z13"/>
    <mergeCell ref="AA13:AC13"/>
    <mergeCell ref="AD13:AF13"/>
    <mergeCell ref="S15:T15"/>
    <mergeCell ref="U15:W15"/>
    <mergeCell ref="X15:Z15"/>
    <mergeCell ref="AA15:AC15"/>
    <mergeCell ref="AD15:AF15"/>
    <mergeCell ref="AG15:AI15"/>
    <mergeCell ref="S16:T16"/>
    <mergeCell ref="U16:W16"/>
    <mergeCell ref="X16:Z16"/>
    <mergeCell ref="AA16:AC16"/>
    <mergeCell ref="AD16:AF16"/>
    <mergeCell ref="AG16:AI16"/>
    <mergeCell ref="AG13:AI13"/>
    <mergeCell ref="S14:T14"/>
    <mergeCell ref="U14:W14"/>
    <mergeCell ref="X14:Z14"/>
    <mergeCell ref="AA14:AC14"/>
    <mergeCell ref="AD14:AF14"/>
    <mergeCell ref="AG14:AI14"/>
    <mergeCell ref="S18:T18"/>
    <mergeCell ref="U18:W18"/>
    <mergeCell ref="X18:Z18"/>
    <mergeCell ref="AA18:AC18"/>
    <mergeCell ref="AD18:AF18"/>
    <mergeCell ref="AG18:AI18"/>
    <mergeCell ref="S17:T17"/>
    <mergeCell ref="U17:W17"/>
    <mergeCell ref="X17:Z17"/>
    <mergeCell ref="AA17:AC17"/>
    <mergeCell ref="AD17:AF17"/>
    <mergeCell ref="AG17:AI17"/>
    <mergeCell ref="S20:T20"/>
    <mergeCell ref="U20:W20"/>
    <mergeCell ref="X20:Z20"/>
    <mergeCell ref="AA20:AC20"/>
    <mergeCell ref="AD20:AF20"/>
    <mergeCell ref="AG20:AI20"/>
    <mergeCell ref="S19:T19"/>
    <mergeCell ref="U19:W19"/>
    <mergeCell ref="X19:Z19"/>
    <mergeCell ref="AA19:AC19"/>
    <mergeCell ref="AD19:AF19"/>
    <mergeCell ref="AG19:AI19"/>
    <mergeCell ref="S22:T22"/>
    <mergeCell ref="U22:W22"/>
    <mergeCell ref="X22:Z22"/>
    <mergeCell ref="AA22:AC22"/>
    <mergeCell ref="AD22:AF22"/>
    <mergeCell ref="AG22:AI22"/>
    <mergeCell ref="S21:T21"/>
    <mergeCell ref="U21:W21"/>
    <mergeCell ref="X21:Z21"/>
    <mergeCell ref="AA21:AC21"/>
    <mergeCell ref="AD21:AF21"/>
    <mergeCell ref="AG21:AI21"/>
    <mergeCell ref="S24:T24"/>
    <mergeCell ref="U24:W24"/>
    <mergeCell ref="X24:Z24"/>
    <mergeCell ref="AA24:AC24"/>
    <mergeCell ref="AD24:AF24"/>
    <mergeCell ref="AG24:AI24"/>
    <mergeCell ref="S23:T23"/>
    <mergeCell ref="U23:W23"/>
    <mergeCell ref="X23:Z23"/>
    <mergeCell ref="AA23:AC23"/>
    <mergeCell ref="AD23:AF23"/>
    <mergeCell ref="AG23:AI23"/>
    <mergeCell ref="AG25:AI25"/>
    <mergeCell ref="B26:R26"/>
    <mergeCell ref="S26:T26"/>
    <mergeCell ref="U26:W26"/>
    <mergeCell ref="X26:AI26"/>
    <mergeCell ref="AC27:AI27"/>
    <mergeCell ref="B25:R25"/>
    <mergeCell ref="S25:T25"/>
    <mergeCell ref="U25:W25"/>
    <mergeCell ref="X25:Z25"/>
    <mergeCell ref="AA25:AC25"/>
    <mergeCell ref="AD25:AF25"/>
  </mergeCells>
  <phoneticPr fontId="19"/>
  <printOptions horizontalCentered="1" verticalCentered="1"/>
  <pageMargins left="0.19685039370078741" right="0.19685039370078741" top="0.39370078740157483" bottom="0.39370078740157483" header="0.23622047244094491"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52970-1D8D-44C6-982F-A356E7590D70}">
  <sheetPr>
    <tabColor rgb="FFFF0000"/>
  </sheetPr>
  <dimension ref="B1:AL41"/>
  <sheetViews>
    <sheetView showGridLines="0" view="pageBreakPreview" zoomScaleNormal="100" zoomScaleSheetLayoutView="100" workbookViewId="0">
      <selection activeCell="AN15" sqref="AN15"/>
    </sheetView>
  </sheetViews>
  <sheetFormatPr defaultRowHeight="13.5" customHeight="1"/>
  <cols>
    <col min="1" max="1" width="1.25" style="6" customWidth="1"/>
    <col min="2" max="4" width="3.75" style="6" customWidth="1"/>
    <col min="5" max="13" width="3.75" style="2" customWidth="1"/>
    <col min="14" max="37" width="3.75" style="6" customWidth="1"/>
    <col min="38" max="38" width="1.25" style="6" customWidth="1"/>
    <col min="39" max="16384" width="9" style="6"/>
  </cols>
  <sheetData>
    <row r="1" spans="2:38" ht="18.75" customHeight="1">
      <c r="N1" s="12"/>
      <c r="AL1" s="86" t="s">
        <v>246</v>
      </c>
    </row>
    <row r="2" spans="2:38" ht="18.75" customHeight="1">
      <c r="B2" s="89" t="s">
        <v>306</v>
      </c>
      <c r="AJ2" s="7"/>
      <c r="AK2" s="7"/>
    </row>
    <row r="3" spans="2:38" ht="13.5" customHeight="1">
      <c r="B3" s="96" t="s">
        <v>313</v>
      </c>
      <c r="AJ3" s="7"/>
      <c r="AK3" s="7"/>
    </row>
    <row r="4" spans="2:38" ht="13.5" customHeight="1">
      <c r="C4" s="2" t="s">
        <v>312</v>
      </c>
      <c r="AJ4" s="7"/>
      <c r="AK4" s="7"/>
    </row>
    <row r="5" spans="2:38" ht="13.5" customHeight="1">
      <c r="C5" s="2" t="s">
        <v>311</v>
      </c>
      <c r="AJ5" s="7"/>
      <c r="AK5" s="7"/>
    </row>
    <row r="6" spans="2:38" ht="13.5" customHeight="1">
      <c r="B6" s="241" t="s">
        <v>114</v>
      </c>
      <c r="C6" s="243"/>
      <c r="D6" s="254" t="s">
        <v>112</v>
      </c>
      <c r="E6" s="254"/>
      <c r="F6" s="254"/>
      <c r="G6" s="254"/>
      <c r="H6" s="254"/>
      <c r="I6" s="254"/>
      <c r="J6" s="242" t="s">
        <v>305</v>
      </c>
      <c r="K6" s="242"/>
      <c r="L6" s="242"/>
      <c r="M6" s="242"/>
      <c r="N6" s="243"/>
      <c r="O6" s="241" t="s">
        <v>115</v>
      </c>
      <c r="P6" s="242"/>
      <c r="Q6" s="242"/>
      <c r="R6" s="242"/>
      <c r="S6" s="242"/>
      <c r="T6" s="242"/>
      <c r="U6" s="243"/>
      <c r="V6" s="272" t="s">
        <v>113</v>
      </c>
      <c r="W6" s="273"/>
      <c r="X6" s="274"/>
      <c r="Y6" s="272" t="s">
        <v>302</v>
      </c>
      <c r="Z6" s="273"/>
      <c r="AA6" s="273"/>
      <c r="AB6" s="274"/>
      <c r="AC6" s="272" t="s">
        <v>303</v>
      </c>
      <c r="AD6" s="273"/>
      <c r="AE6" s="273"/>
      <c r="AF6" s="273"/>
      <c r="AG6" s="274"/>
      <c r="AH6" s="272" t="s">
        <v>304</v>
      </c>
      <c r="AI6" s="273"/>
      <c r="AJ6" s="273"/>
      <c r="AK6" s="274"/>
      <c r="AL6" s="95"/>
    </row>
    <row r="7" spans="2:38" ht="13.5" customHeight="1">
      <c r="B7" s="323" t="s">
        <v>257</v>
      </c>
      <c r="C7" s="324"/>
      <c r="D7" s="325" t="str">
        <f>IF(B7=0," ",VLOOKUP(B7,リスト!$B$3:$E$76,3,FALSE))</f>
        <v>R3.10.1 ～ R4.3.31</v>
      </c>
      <c r="E7" s="325"/>
      <c r="F7" s="325"/>
      <c r="G7" s="325"/>
      <c r="H7" s="325"/>
      <c r="I7" s="325"/>
      <c r="J7" s="326">
        <v>44470</v>
      </c>
      <c r="K7" s="327"/>
      <c r="L7" s="327"/>
      <c r="M7" s="327"/>
      <c r="N7" s="328"/>
      <c r="O7" s="329" t="s">
        <v>319</v>
      </c>
      <c r="P7" s="330"/>
      <c r="Q7" s="330"/>
      <c r="R7" s="330"/>
      <c r="S7" s="330"/>
      <c r="T7" s="330"/>
      <c r="U7" s="331"/>
      <c r="V7" s="323" t="str">
        <f>IF(B7=0," ",VLOOKUP($B7,リスト!$B$3:$E$76,2,FALSE))</f>
        <v>R4上</v>
      </c>
      <c r="W7" s="332"/>
      <c r="X7" s="324"/>
      <c r="Y7" s="333">
        <v>132</v>
      </c>
      <c r="Z7" s="334"/>
      <c r="AA7" s="334"/>
      <c r="AB7" s="335"/>
      <c r="AC7" s="333">
        <v>505169</v>
      </c>
      <c r="AD7" s="334"/>
      <c r="AE7" s="334"/>
      <c r="AF7" s="334"/>
      <c r="AG7" s="335"/>
      <c r="AH7" s="334">
        <v>44</v>
      </c>
      <c r="AI7" s="334"/>
      <c r="AJ7" s="334"/>
      <c r="AK7" s="335"/>
      <c r="AL7" s="91"/>
    </row>
    <row r="8" spans="2:38" ht="13.5" customHeight="1">
      <c r="B8" s="323" t="s">
        <v>258</v>
      </c>
      <c r="C8" s="324"/>
      <c r="D8" s="325" t="str">
        <f>IF(B8=0," ",VLOOKUP(B8,リスト!$B$3:$E$76,3,FALSE))</f>
        <v>R4.4.1 ～ R4.9.30</v>
      </c>
      <c r="E8" s="325"/>
      <c r="F8" s="325"/>
      <c r="G8" s="325"/>
      <c r="H8" s="325"/>
      <c r="I8" s="325"/>
      <c r="J8" s="326"/>
      <c r="K8" s="327"/>
      <c r="L8" s="327"/>
      <c r="M8" s="327"/>
      <c r="N8" s="328"/>
      <c r="O8" s="329"/>
      <c r="P8" s="330"/>
      <c r="Q8" s="330"/>
      <c r="R8" s="330"/>
      <c r="S8" s="330"/>
      <c r="T8" s="330"/>
      <c r="U8" s="331"/>
      <c r="V8" s="323" t="str">
        <f>IF(B8=0," ",VLOOKUP($B8,リスト!$B$3:$E$76,2,FALSE))</f>
        <v>R4下</v>
      </c>
      <c r="W8" s="332"/>
      <c r="X8" s="324"/>
      <c r="Y8" s="318">
        <v>150</v>
      </c>
      <c r="Z8" s="316"/>
      <c r="AA8" s="316"/>
      <c r="AB8" s="317"/>
      <c r="AC8" s="318">
        <v>656979</v>
      </c>
      <c r="AD8" s="316"/>
      <c r="AE8" s="316"/>
      <c r="AF8" s="316"/>
      <c r="AG8" s="317"/>
      <c r="AH8" s="316">
        <v>50</v>
      </c>
      <c r="AI8" s="316"/>
      <c r="AJ8" s="316"/>
      <c r="AK8" s="317"/>
      <c r="AL8" s="91"/>
    </row>
    <row r="9" spans="2:38" ht="13.5" customHeight="1">
      <c r="B9" s="323" t="s">
        <v>259</v>
      </c>
      <c r="C9" s="324"/>
      <c r="D9" s="325" t="str">
        <f>IF(B9=0," ",VLOOKUP(B9,リスト!$B$3:$E$76,3,FALSE))</f>
        <v>R4.10.1 ～ R5.3.31</v>
      </c>
      <c r="E9" s="325"/>
      <c r="F9" s="325"/>
      <c r="G9" s="325"/>
      <c r="H9" s="325"/>
      <c r="I9" s="325"/>
      <c r="J9" s="326"/>
      <c r="K9" s="327"/>
      <c r="L9" s="327"/>
      <c r="M9" s="327"/>
      <c r="N9" s="328"/>
      <c r="O9" s="329"/>
      <c r="P9" s="330"/>
      <c r="Q9" s="330"/>
      <c r="R9" s="330"/>
      <c r="S9" s="330"/>
      <c r="T9" s="330"/>
      <c r="U9" s="331"/>
      <c r="V9" s="323" t="str">
        <f>IF(B9=0," ",VLOOKUP($B9,リスト!$B$3:$E$76,2,FALSE))</f>
        <v>R5上</v>
      </c>
      <c r="W9" s="332"/>
      <c r="X9" s="324"/>
      <c r="Y9" s="318">
        <v>216</v>
      </c>
      <c r="Z9" s="316"/>
      <c r="AA9" s="316"/>
      <c r="AB9" s="317"/>
      <c r="AC9" s="318">
        <v>860381</v>
      </c>
      <c r="AD9" s="316"/>
      <c r="AE9" s="316"/>
      <c r="AF9" s="316"/>
      <c r="AG9" s="317"/>
      <c r="AH9" s="316">
        <v>51</v>
      </c>
      <c r="AI9" s="316"/>
      <c r="AJ9" s="316"/>
      <c r="AK9" s="317"/>
      <c r="AL9" s="91"/>
    </row>
    <row r="10" spans="2:38" ht="13.5" customHeight="1">
      <c r="B10" s="323" t="s">
        <v>260</v>
      </c>
      <c r="C10" s="324"/>
      <c r="D10" s="325" t="str">
        <f>IF(B10=0," ",VLOOKUP(B10,リスト!$B$3:$E$76,3,FALSE))</f>
        <v>R5.4.1 ～ R5.9.30</v>
      </c>
      <c r="E10" s="325"/>
      <c r="F10" s="325"/>
      <c r="G10" s="325"/>
      <c r="H10" s="325"/>
      <c r="I10" s="325"/>
      <c r="J10" s="326"/>
      <c r="K10" s="327"/>
      <c r="L10" s="327"/>
      <c r="M10" s="327"/>
      <c r="N10" s="328"/>
      <c r="O10" s="329"/>
      <c r="P10" s="330"/>
      <c r="Q10" s="330"/>
      <c r="R10" s="330"/>
      <c r="S10" s="330"/>
      <c r="T10" s="330"/>
      <c r="U10" s="331"/>
      <c r="V10" s="323" t="str">
        <f>IF(B10=0," ",VLOOKUP($B10,リスト!$B$3:$E$76,2,FALSE))</f>
        <v>R5下</v>
      </c>
      <c r="W10" s="332"/>
      <c r="X10" s="324"/>
      <c r="Y10" s="318">
        <v>222</v>
      </c>
      <c r="Z10" s="316"/>
      <c r="AA10" s="316"/>
      <c r="AB10" s="317"/>
      <c r="AC10" s="318">
        <v>949111</v>
      </c>
      <c r="AD10" s="316"/>
      <c r="AE10" s="316"/>
      <c r="AF10" s="316"/>
      <c r="AG10" s="317"/>
      <c r="AH10" s="316">
        <v>51</v>
      </c>
      <c r="AI10" s="316"/>
      <c r="AJ10" s="316"/>
      <c r="AK10" s="317"/>
      <c r="AL10" s="91"/>
    </row>
    <row r="11" spans="2:38" ht="13.5" customHeight="1">
      <c r="B11" s="323" t="s">
        <v>261</v>
      </c>
      <c r="C11" s="324"/>
      <c r="D11" s="325" t="str">
        <f>IF(B11=0," ",VLOOKUP(B11,リスト!$B$3:$E$76,3,FALSE))</f>
        <v>R5.10.1 ～ R6.3.31</v>
      </c>
      <c r="E11" s="325"/>
      <c r="F11" s="325"/>
      <c r="G11" s="325"/>
      <c r="H11" s="325"/>
      <c r="I11" s="325"/>
      <c r="J11" s="326"/>
      <c r="K11" s="327"/>
      <c r="L11" s="327"/>
      <c r="M11" s="327"/>
      <c r="N11" s="328"/>
      <c r="O11" s="329"/>
      <c r="P11" s="330"/>
      <c r="Q11" s="330"/>
      <c r="R11" s="330"/>
      <c r="S11" s="330"/>
      <c r="T11" s="330"/>
      <c r="U11" s="331"/>
      <c r="V11" s="323" t="str">
        <f>IF(B11=0," ",VLOOKUP($B11,リスト!$B$3:$E$76,2,FALSE))</f>
        <v>R6上</v>
      </c>
      <c r="W11" s="332"/>
      <c r="X11" s="324"/>
      <c r="Y11" s="318">
        <v>276</v>
      </c>
      <c r="Z11" s="316"/>
      <c r="AA11" s="316"/>
      <c r="AB11" s="317"/>
      <c r="AC11" s="318">
        <v>1094107</v>
      </c>
      <c r="AD11" s="316"/>
      <c r="AE11" s="316"/>
      <c r="AF11" s="316"/>
      <c r="AG11" s="317"/>
      <c r="AH11" s="316">
        <v>58</v>
      </c>
      <c r="AI11" s="316"/>
      <c r="AJ11" s="316"/>
      <c r="AK11" s="317"/>
      <c r="AL11" s="91"/>
    </row>
    <row r="12" spans="2:38" ht="13.5" customHeight="1">
      <c r="B12" s="323" t="s">
        <v>320</v>
      </c>
      <c r="C12" s="324"/>
      <c r="D12" s="325" t="str">
        <f>IF(B12=0," ",VLOOKUP(B12,リスト!$B$3:$E$76,3,FALSE))</f>
        <v>R6.4.1 ～ R6.9.30</v>
      </c>
      <c r="E12" s="325"/>
      <c r="F12" s="325"/>
      <c r="G12" s="325"/>
      <c r="H12" s="325"/>
      <c r="I12" s="325"/>
      <c r="J12" s="326"/>
      <c r="K12" s="327"/>
      <c r="L12" s="327"/>
      <c r="M12" s="327"/>
      <c r="N12" s="328"/>
      <c r="O12" s="329"/>
      <c r="P12" s="330"/>
      <c r="Q12" s="330"/>
      <c r="R12" s="330"/>
      <c r="S12" s="330"/>
      <c r="T12" s="330"/>
      <c r="U12" s="331"/>
      <c r="V12" s="323" t="str">
        <f>IF(B12=0," ",VLOOKUP($B12,リスト!$B$3:$E$76,2,FALSE))</f>
        <v>R6下</v>
      </c>
      <c r="W12" s="332"/>
      <c r="X12" s="324"/>
      <c r="Y12" s="318">
        <v>284</v>
      </c>
      <c r="Z12" s="316"/>
      <c r="AA12" s="316"/>
      <c r="AB12" s="317"/>
      <c r="AC12" s="318">
        <v>1109144</v>
      </c>
      <c r="AD12" s="316"/>
      <c r="AE12" s="316"/>
      <c r="AF12" s="316"/>
      <c r="AG12" s="317"/>
      <c r="AH12" s="316">
        <v>57</v>
      </c>
      <c r="AI12" s="316"/>
      <c r="AJ12" s="316"/>
      <c r="AK12" s="317"/>
      <c r="AL12" s="91"/>
    </row>
    <row r="13" spans="2:38" ht="13.5" customHeight="1">
      <c r="B13" s="323" t="s">
        <v>262</v>
      </c>
      <c r="C13" s="324"/>
      <c r="D13" s="325" t="str">
        <f>IF(B13=0," ",VLOOKUP(B13,リスト!$B$3:$E$76,3,FALSE))</f>
        <v>R6.10.1 ～ R7.3.31</v>
      </c>
      <c r="E13" s="325"/>
      <c r="F13" s="325"/>
      <c r="G13" s="325"/>
      <c r="H13" s="325"/>
      <c r="I13" s="325"/>
      <c r="J13" s="326"/>
      <c r="K13" s="327"/>
      <c r="L13" s="327"/>
      <c r="M13" s="327"/>
      <c r="N13" s="328"/>
      <c r="O13" s="329"/>
      <c r="P13" s="330"/>
      <c r="Q13" s="330"/>
      <c r="R13" s="330"/>
      <c r="S13" s="330"/>
      <c r="T13" s="330"/>
      <c r="U13" s="331"/>
      <c r="V13" s="323" t="str">
        <f>IF(B13=0," ",VLOOKUP($B13,リスト!$B$3:$E$76,2,FALSE))</f>
        <v>R7上</v>
      </c>
      <c r="W13" s="332"/>
      <c r="X13" s="324"/>
      <c r="Y13" s="318">
        <v>285</v>
      </c>
      <c r="Z13" s="316"/>
      <c r="AA13" s="316"/>
      <c r="AB13" s="317"/>
      <c r="AC13" s="318">
        <v>1115600</v>
      </c>
      <c r="AD13" s="316"/>
      <c r="AE13" s="316"/>
      <c r="AF13" s="316"/>
      <c r="AG13" s="317"/>
      <c r="AH13" s="316">
        <v>56</v>
      </c>
      <c r="AI13" s="316"/>
      <c r="AJ13" s="316"/>
      <c r="AK13" s="317"/>
      <c r="AL13" s="91"/>
    </row>
    <row r="14" spans="2:38" ht="13.5" customHeight="1">
      <c r="B14" s="323" t="s">
        <v>267</v>
      </c>
      <c r="C14" s="324"/>
      <c r="D14" s="325" t="str">
        <f>IF(B14=0," ",VLOOKUP(B14,リスト!$B$3:$E$76,3,FALSE))</f>
        <v>R7.4.1 ～ R7.9.30</v>
      </c>
      <c r="E14" s="325"/>
      <c r="F14" s="325"/>
      <c r="G14" s="325"/>
      <c r="H14" s="325"/>
      <c r="I14" s="325"/>
      <c r="J14" s="326"/>
      <c r="K14" s="327"/>
      <c r="L14" s="327"/>
      <c r="M14" s="327"/>
      <c r="N14" s="328"/>
      <c r="O14" s="329"/>
      <c r="P14" s="330"/>
      <c r="Q14" s="330"/>
      <c r="R14" s="330"/>
      <c r="S14" s="330"/>
      <c r="T14" s="330"/>
      <c r="U14" s="331"/>
      <c r="V14" s="323" t="str">
        <f>IF(B14=0," ",VLOOKUP($B14,リスト!$B$3:$E$76,2,FALSE))</f>
        <v>R7下</v>
      </c>
      <c r="W14" s="332"/>
      <c r="X14" s="324"/>
      <c r="Y14" s="318">
        <v>287</v>
      </c>
      <c r="Z14" s="316"/>
      <c r="AA14" s="316"/>
      <c r="AB14" s="317"/>
      <c r="AC14" s="318">
        <v>1167996</v>
      </c>
      <c r="AD14" s="316"/>
      <c r="AE14" s="316"/>
      <c r="AF14" s="316"/>
      <c r="AG14" s="317"/>
      <c r="AH14" s="316">
        <v>58</v>
      </c>
      <c r="AI14" s="316"/>
      <c r="AJ14" s="316"/>
      <c r="AK14" s="317"/>
      <c r="AL14" s="91"/>
    </row>
    <row r="15" spans="2:38" ht="13.5" customHeight="1">
      <c r="B15" s="323" t="s">
        <v>321</v>
      </c>
      <c r="C15" s="324"/>
      <c r="D15" s="325" t="str">
        <f>IF(B15=0," ",VLOOKUP(B15,リスト!$B$3:$E$76,3,FALSE))</f>
        <v>R7.10.1 ～ R8.3.31</v>
      </c>
      <c r="E15" s="325"/>
      <c r="F15" s="325"/>
      <c r="G15" s="325"/>
      <c r="H15" s="325"/>
      <c r="I15" s="325"/>
      <c r="J15" s="326">
        <v>45977</v>
      </c>
      <c r="K15" s="327"/>
      <c r="L15" s="327"/>
      <c r="M15" s="327"/>
      <c r="N15" s="328"/>
      <c r="O15" s="329" t="s">
        <v>322</v>
      </c>
      <c r="P15" s="330"/>
      <c r="Q15" s="330"/>
      <c r="R15" s="330"/>
      <c r="S15" s="330"/>
      <c r="T15" s="330"/>
      <c r="U15" s="331"/>
      <c r="V15" s="323" t="str">
        <f>IF(B15=0," ",VLOOKUP($B15,リスト!$B$3:$E$76,2,FALSE))</f>
        <v>R8上</v>
      </c>
      <c r="W15" s="332"/>
      <c r="X15" s="324"/>
      <c r="Y15" s="318">
        <v>323</v>
      </c>
      <c r="Z15" s="316"/>
      <c r="AA15" s="316"/>
      <c r="AB15" s="317"/>
      <c r="AC15" s="318">
        <v>1239166</v>
      </c>
      <c r="AD15" s="316"/>
      <c r="AE15" s="316"/>
      <c r="AF15" s="316"/>
      <c r="AG15" s="317"/>
      <c r="AH15" s="316">
        <v>62</v>
      </c>
      <c r="AI15" s="316"/>
      <c r="AJ15" s="316"/>
      <c r="AK15" s="317"/>
      <c r="AL15" s="91"/>
    </row>
    <row r="16" spans="2:38" ht="13.5" customHeight="1">
      <c r="B16" s="259"/>
      <c r="C16" s="260"/>
      <c r="D16" s="261" t="str">
        <f>IF(B16=0," ",VLOOKUP(B16,リスト!$B$3:$E$76,3,FALSE))</f>
        <v xml:space="preserve"> </v>
      </c>
      <c r="E16" s="261"/>
      <c r="F16" s="261"/>
      <c r="G16" s="261"/>
      <c r="H16" s="261"/>
      <c r="I16" s="261"/>
      <c r="J16" s="262"/>
      <c r="K16" s="263"/>
      <c r="L16" s="263"/>
      <c r="M16" s="263"/>
      <c r="N16" s="264"/>
      <c r="O16" s="265"/>
      <c r="P16" s="266"/>
      <c r="Q16" s="266"/>
      <c r="R16" s="266"/>
      <c r="S16" s="266"/>
      <c r="T16" s="266"/>
      <c r="U16" s="267"/>
      <c r="V16" s="259" t="str">
        <f>IF(B16=0," ",VLOOKUP($B16,リスト!$B$3:$E$76,2,FALSE))</f>
        <v xml:space="preserve"> </v>
      </c>
      <c r="W16" s="268"/>
      <c r="X16" s="260"/>
      <c r="Y16" s="269"/>
      <c r="Z16" s="270"/>
      <c r="AA16" s="270"/>
      <c r="AB16" s="271"/>
      <c r="AC16" s="269"/>
      <c r="AD16" s="270"/>
      <c r="AE16" s="270"/>
      <c r="AF16" s="270"/>
      <c r="AG16" s="271"/>
      <c r="AH16" s="270"/>
      <c r="AI16" s="270"/>
      <c r="AJ16" s="270"/>
      <c r="AK16" s="271"/>
      <c r="AL16" s="91"/>
    </row>
    <row r="17" spans="2:38" ht="13.5" customHeight="1">
      <c r="B17" s="259"/>
      <c r="C17" s="260"/>
      <c r="D17" s="261" t="str">
        <f>IF(B17=0," ",VLOOKUP(B17,リスト!$B$3:$E$76,3,FALSE))</f>
        <v xml:space="preserve"> </v>
      </c>
      <c r="E17" s="261"/>
      <c r="F17" s="261"/>
      <c r="G17" s="261"/>
      <c r="H17" s="261"/>
      <c r="I17" s="261"/>
      <c r="J17" s="262"/>
      <c r="K17" s="263"/>
      <c r="L17" s="263"/>
      <c r="M17" s="263"/>
      <c r="N17" s="264"/>
      <c r="O17" s="265"/>
      <c r="P17" s="266"/>
      <c r="Q17" s="266"/>
      <c r="R17" s="266"/>
      <c r="S17" s="266"/>
      <c r="T17" s="266"/>
      <c r="U17" s="267"/>
      <c r="V17" s="259" t="str">
        <f>IF(B17=0," ",VLOOKUP($B17,リスト!$B$3:$E$76,2,FALSE))</f>
        <v xml:space="preserve"> </v>
      </c>
      <c r="W17" s="268"/>
      <c r="X17" s="260"/>
      <c r="Y17" s="256"/>
      <c r="Z17" s="257"/>
      <c r="AA17" s="257"/>
      <c r="AB17" s="258"/>
      <c r="AC17" s="256"/>
      <c r="AD17" s="257"/>
      <c r="AE17" s="257"/>
      <c r="AF17" s="257"/>
      <c r="AG17" s="258"/>
      <c r="AH17" s="257"/>
      <c r="AI17" s="257"/>
      <c r="AJ17" s="257"/>
      <c r="AK17" s="258"/>
      <c r="AL17" s="91"/>
    </row>
    <row r="18" spans="2:38" ht="13.5" customHeight="1">
      <c r="B18" s="259"/>
      <c r="C18" s="260"/>
      <c r="D18" s="261" t="str">
        <f>IF(B18=0," ",VLOOKUP(B18,リスト!$B$3:$E$76,3,FALSE))</f>
        <v xml:space="preserve"> </v>
      </c>
      <c r="E18" s="261"/>
      <c r="F18" s="261"/>
      <c r="G18" s="261"/>
      <c r="H18" s="261"/>
      <c r="I18" s="261"/>
      <c r="J18" s="262"/>
      <c r="K18" s="263"/>
      <c r="L18" s="263"/>
      <c r="M18" s="263"/>
      <c r="N18" s="264"/>
      <c r="O18" s="265"/>
      <c r="P18" s="266"/>
      <c r="Q18" s="266"/>
      <c r="R18" s="266"/>
      <c r="S18" s="266"/>
      <c r="T18" s="266"/>
      <c r="U18" s="267"/>
      <c r="V18" s="259" t="str">
        <f>IF(B18=0," ",VLOOKUP($B18,リスト!$B$3:$E$76,2,FALSE))</f>
        <v xml:space="preserve"> </v>
      </c>
      <c r="W18" s="268"/>
      <c r="X18" s="260"/>
      <c r="Y18" s="256"/>
      <c r="Z18" s="257"/>
      <c r="AA18" s="257"/>
      <c r="AB18" s="258"/>
      <c r="AC18" s="256"/>
      <c r="AD18" s="257"/>
      <c r="AE18" s="257"/>
      <c r="AF18" s="257"/>
      <c r="AG18" s="258"/>
      <c r="AH18" s="257"/>
      <c r="AI18" s="257"/>
      <c r="AJ18" s="257"/>
      <c r="AK18" s="258"/>
      <c r="AL18" s="91"/>
    </row>
    <row r="19" spans="2:38" ht="13.5" customHeight="1">
      <c r="B19" s="259"/>
      <c r="C19" s="260"/>
      <c r="D19" s="261" t="str">
        <f>IF(B19=0," ",VLOOKUP(B19,リスト!$B$3:$E$76,3,FALSE))</f>
        <v xml:space="preserve"> </v>
      </c>
      <c r="E19" s="261"/>
      <c r="F19" s="261"/>
      <c r="G19" s="261"/>
      <c r="H19" s="261"/>
      <c r="I19" s="261"/>
      <c r="J19" s="262"/>
      <c r="K19" s="263"/>
      <c r="L19" s="263"/>
      <c r="M19" s="263"/>
      <c r="N19" s="264"/>
      <c r="O19" s="265"/>
      <c r="P19" s="266"/>
      <c r="Q19" s="266"/>
      <c r="R19" s="266"/>
      <c r="S19" s="266"/>
      <c r="T19" s="266"/>
      <c r="U19" s="267"/>
      <c r="V19" s="259" t="str">
        <f>IF(B19=0," ",VLOOKUP($B19,リスト!$B$3:$E$76,2,FALSE))</f>
        <v xml:space="preserve"> </v>
      </c>
      <c r="W19" s="268"/>
      <c r="X19" s="260"/>
      <c r="Y19" s="256"/>
      <c r="Z19" s="257"/>
      <c r="AA19" s="257"/>
      <c r="AB19" s="258"/>
      <c r="AC19" s="256"/>
      <c r="AD19" s="257"/>
      <c r="AE19" s="257"/>
      <c r="AF19" s="257"/>
      <c r="AG19" s="258"/>
      <c r="AH19" s="257"/>
      <c r="AI19" s="257"/>
      <c r="AJ19" s="257"/>
      <c r="AK19" s="258"/>
      <c r="AL19" s="91"/>
    </row>
    <row r="20" spans="2:38" ht="13.5" customHeight="1">
      <c r="B20" s="259"/>
      <c r="C20" s="260"/>
      <c r="D20" s="261" t="str">
        <f>IF(B20=0," ",VLOOKUP(B20,リスト!$B$3:$E$76,3,FALSE))</f>
        <v xml:space="preserve"> </v>
      </c>
      <c r="E20" s="261"/>
      <c r="F20" s="261"/>
      <c r="G20" s="261"/>
      <c r="H20" s="261"/>
      <c r="I20" s="261"/>
      <c r="J20" s="262"/>
      <c r="K20" s="263"/>
      <c r="L20" s="263"/>
      <c r="M20" s="263"/>
      <c r="N20" s="264"/>
      <c r="O20" s="265"/>
      <c r="P20" s="266"/>
      <c r="Q20" s="266"/>
      <c r="R20" s="266"/>
      <c r="S20" s="266"/>
      <c r="T20" s="266"/>
      <c r="U20" s="267"/>
      <c r="V20" s="259" t="str">
        <f>IF(B20=0," ",VLOOKUP($B20,リスト!$B$3:$E$76,2,FALSE))</f>
        <v xml:space="preserve"> </v>
      </c>
      <c r="W20" s="268"/>
      <c r="X20" s="260"/>
      <c r="Y20" s="256"/>
      <c r="Z20" s="257"/>
      <c r="AA20" s="257"/>
      <c r="AB20" s="258"/>
      <c r="AC20" s="256"/>
      <c r="AD20" s="257"/>
      <c r="AE20" s="257"/>
      <c r="AF20" s="257"/>
      <c r="AG20" s="258"/>
      <c r="AH20" s="257"/>
      <c r="AI20" s="257"/>
      <c r="AJ20" s="257"/>
      <c r="AK20" s="258"/>
      <c r="AL20" s="91"/>
    </row>
    <row r="21" spans="2:38" ht="13.5" customHeight="1">
      <c r="B21" s="259"/>
      <c r="C21" s="260"/>
      <c r="D21" s="261" t="str">
        <f>IF(B21=0," ",VLOOKUP(B21,リスト!$B$3:$E$76,3,FALSE))</f>
        <v xml:space="preserve"> </v>
      </c>
      <c r="E21" s="261"/>
      <c r="F21" s="261"/>
      <c r="G21" s="261"/>
      <c r="H21" s="261"/>
      <c r="I21" s="261"/>
      <c r="J21" s="262"/>
      <c r="K21" s="263"/>
      <c r="L21" s="263"/>
      <c r="M21" s="263"/>
      <c r="N21" s="264"/>
      <c r="O21" s="265"/>
      <c r="P21" s="266"/>
      <c r="Q21" s="266"/>
      <c r="R21" s="266"/>
      <c r="S21" s="266"/>
      <c r="T21" s="266"/>
      <c r="U21" s="267"/>
      <c r="V21" s="259" t="str">
        <f>IF(B21=0," ",VLOOKUP($B21,リスト!$B$3:$E$76,2,FALSE))</f>
        <v xml:space="preserve"> </v>
      </c>
      <c r="W21" s="268"/>
      <c r="X21" s="260"/>
      <c r="Y21" s="256"/>
      <c r="Z21" s="257"/>
      <c r="AA21" s="257"/>
      <c r="AB21" s="258"/>
      <c r="AC21" s="256"/>
      <c r="AD21" s="257"/>
      <c r="AE21" s="257"/>
      <c r="AF21" s="257"/>
      <c r="AG21" s="258"/>
      <c r="AH21" s="257"/>
      <c r="AI21" s="257"/>
      <c r="AJ21" s="257"/>
      <c r="AK21" s="258"/>
      <c r="AL21" s="91"/>
    </row>
    <row r="22" spans="2:38" ht="13.5" customHeight="1">
      <c r="B22" s="259"/>
      <c r="C22" s="260"/>
      <c r="D22" s="261" t="str">
        <f>IF(B22=0," ",VLOOKUP(B22,リスト!$B$3:$E$76,3,FALSE))</f>
        <v xml:space="preserve"> </v>
      </c>
      <c r="E22" s="261"/>
      <c r="F22" s="261"/>
      <c r="G22" s="261"/>
      <c r="H22" s="261"/>
      <c r="I22" s="261"/>
      <c r="J22" s="262"/>
      <c r="K22" s="263"/>
      <c r="L22" s="263"/>
      <c r="M22" s="263"/>
      <c r="N22" s="264"/>
      <c r="O22" s="265"/>
      <c r="P22" s="266"/>
      <c r="Q22" s="266"/>
      <c r="R22" s="266"/>
      <c r="S22" s="266"/>
      <c r="T22" s="266"/>
      <c r="U22" s="267"/>
      <c r="V22" s="259" t="str">
        <f>IF(B22=0," ",VLOOKUP($B22,リスト!$B$3:$E$76,2,FALSE))</f>
        <v xml:space="preserve"> </v>
      </c>
      <c r="W22" s="268"/>
      <c r="X22" s="260"/>
      <c r="Y22" s="256"/>
      <c r="Z22" s="257"/>
      <c r="AA22" s="257"/>
      <c r="AB22" s="258"/>
      <c r="AC22" s="256"/>
      <c r="AD22" s="257"/>
      <c r="AE22" s="257"/>
      <c r="AF22" s="257"/>
      <c r="AG22" s="258"/>
      <c r="AH22" s="257"/>
      <c r="AI22" s="257"/>
      <c r="AJ22" s="257"/>
      <c r="AK22" s="258"/>
      <c r="AL22" s="91"/>
    </row>
    <row r="23" spans="2:38" ht="13.5" customHeight="1">
      <c r="B23" s="259"/>
      <c r="C23" s="260"/>
      <c r="D23" s="261" t="str">
        <f>IF(B23=0," ",VLOOKUP(B23,リスト!$B$3:$E$76,3,FALSE))</f>
        <v xml:space="preserve"> </v>
      </c>
      <c r="E23" s="261"/>
      <c r="F23" s="261"/>
      <c r="G23" s="261"/>
      <c r="H23" s="261"/>
      <c r="I23" s="261"/>
      <c r="J23" s="262"/>
      <c r="K23" s="263"/>
      <c r="L23" s="263"/>
      <c r="M23" s="263"/>
      <c r="N23" s="264"/>
      <c r="O23" s="265"/>
      <c r="P23" s="266"/>
      <c r="Q23" s="266"/>
      <c r="R23" s="266"/>
      <c r="S23" s="266"/>
      <c r="T23" s="266"/>
      <c r="U23" s="267"/>
      <c r="V23" s="259" t="str">
        <f>IF(B23=0," ",VLOOKUP($B23,リスト!$B$3:$E$76,2,FALSE))</f>
        <v xml:space="preserve"> </v>
      </c>
      <c r="W23" s="268"/>
      <c r="X23" s="260"/>
      <c r="Y23" s="256"/>
      <c r="Z23" s="257"/>
      <c r="AA23" s="257"/>
      <c r="AB23" s="258"/>
      <c r="AC23" s="256"/>
      <c r="AD23" s="257"/>
      <c r="AE23" s="257"/>
      <c r="AF23" s="257"/>
      <c r="AG23" s="258"/>
      <c r="AH23" s="257"/>
      <c r="AI23" s="257"/>
      <c r="AJ23" s="257"/>
      <c r="AK23" s="258"/>
      <c r="AL23" s="91"/>
    </row>
    <row r="24" spans="2:38" ht="9" customHeight="1">
      <c r="C24" s="2"/>
      <c r="D24" s="2"/>
      <c r="N24" s="2"/>
      <c r="O24" s="15"/>
      <c r="P24" s="15"/>
      <c r="Q24" s="15"/>
      <c r="R24" s="15"/>
      <c r="S24" s="16"/>
      <c r="T24" s="16"/>
      <c r="U24" s="16"/>
      <c r="V24" s="16"/>
      <c r="W24" s="16"/>
      <c r="X24" s="16"/>
      <c r="Y24" s="16"/>
      <c r="Z24" s="16"/>
      <c r="AA24" s="16"/>
      <c r="AB24" s="16"/>
      <c r="AC24" s="16"/>
      <c r="AD24" s="15"/>
      <c r="AE24" s="15"/>
      <c r="AF24" s="15"/>
      <c r="AG24" s="15"/>
      <c r="AH24" s="15"/>
    </row>
    <row r="25" spans="2:38" ht="16.5" customHeight="1">
      <c r="B25" s="46" t="s">
        <v>310</v>
      </c>
      <c r="N25" s="2"/>
    </row>
    <row r="26" spans="2:38" ht="15" customHeight="1">
      <c r="B26" s="6" t="s">
        <v>299</v>
      </c>
      <c r="E26" s="6"/>
      <c r="F26" s="6"/>
      <c r="G26" s="6"/>
      <c r="H26" s="6"/>
      <c r="N26" s="2"/>
    </row>
    <row r="27" spans="2:38" ht="15" customHeight="1">
      <c r="B27" s="34" t="s">
        <v>43</v>
      </c>
      <c r="C27" s="226" t="s">
        <v>44</v>
      </c>
      <c r="D27" s="226"/>
      <c r="E27" s="226"/>
      <c r="F27" s="226"/>
      <c r="G27" s="226"/>
      <c r="H27" s="226"/>
      <c r="I27" s="226"/>
      <c r="J27" s="226"/>
      <c r="K27" s="226"/>
      <c r="L27" s="226"/>
      <c r="M27" s="226"/>
      <c r="N27" s="226"/>
      <c r="O27" s="226"/>
      <c r="P27" s="226"/>
      <c r="Q27" s="226"/>
      <c r="R27" s="226"/>
      <c r="S27" s="226"/>
      <c r="T27" s="226"/>
      <c r="U27" s="33"/>
      <c r="V27" s="244" t="s">
        <v>295</v>
      </c>
      <c r="W27" s="246"/>
      <c r="X27" s="246"/>
      <c r="Y27" s="246"/>
      <c r="Z27" s="245"/>
      <c r="AA27" s="244" t="s">
        <v>45</v>
      </c>
      <c r="AB27" s="246"/>
      <c r="AC27" s="246"/>
      <c r="AD27" s="246"/>
      <c r="AE27" s="245"/>
      <c r="AF27" s="244" t="s">
        <v>31</v>
      </c>
      <c r="AG27" s="245"/>
      <c r="AH27" s="255" t="s">
        <v>110</v>
      </c>
      <c r="AI27" s="255"/>
      <c r="AJ27" s="255"/>
      <c r="AK27" s="255"/>
    </row>
    <row r="28" spans="2:38" ht="17.25" customHeight="1">
      <c r="B28" s="17"/>
      <c r="C28" s="18" t="s">
        <v>248</v>
      </c>
      <c r="D28" s="18"/>
      <c r="E28" s="18"/>
      <c r="F28" s="18"/>
      <c r="G28" s="18"/>
      <c r="H28" s="18"/>
      <c r="I28" s="18"/>
      <c r="J28" s="18"/>
      <c r="K28" s="18"/>
      <c r="L28" s="6"/>
      <c r="M28" s="6"/>
      <c r="N28" s="14"/>
      <c r="O28" s="14"/>
      <c r="P28" s="18"/>
      <c r="Q28" s="18"/>
      <c r="R28" s="18"/>
      <c r="S28" s="18"/>
      <c r="T28" s="18"/>
      <c r="U28" s="18"/>
      <c r="V28" s="52" t="s">
        <v>241</v>
      </c>
      <c r="W28" s="102">
        <v>6</v>
      </c>
      <c r="X28" s="42" t="s">
        <v>29</v>
      </c>
      <c r="Y28" s="50">
        <v>11</v>
      </c>
      <c r="Z28" s="43" t="s">
        <v>27</v>
      </c>
      <c r="AA28" s="52" t="s">
        <v>241</v>
      </c>
      <c r="AB28" s="51">
        <v>7</v>
      </c>
      <c r="AC28" s="44" t="s">
        <v>28</v>
      </c>
      <c r="AD28" s="51">
        <v>10</v>
      </c>
      <c r="AE28" s="44" t="s">
        <v>26</v>
      </c>
      <c r="AF28" s="249" t="s">
        <v>24</v>
      </c>
      <c r="AG28" s="250"/>
      <c r="AH28" s="284">
        <v>286</v>
      </c>
      <c r="AI28" s="285"/>
      <c r="AJ28" s="285"/>
      <c r="AK28" s="43" t="s">
        <v>46</v>
      </c>
    </row>
    <row r="29" spans="2:38" ht="20.25" customHeight="1" thickBot="1">
      <c r="B29" s="32" t="s">
        <v>47</v>
      </c>
      <c r="C29" s="225" t="s">
        <v>308</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6"/>
      <c r="AD29" s="226"/>
      <c r="AE29" s="227"/>
      <c r="AF29" s="228" t="s">
        <v>25</v>
      </c>
      <c r="AG29" s="229"/>
      <c r="AH29" s="319">
        <v>287</v>
      </c>
      <c r="AI29" s="320"/>
      <c r="AJ29" s="320"/>
      <c r="AK29" s="45" t="s">
        <v>46</v>
      </c>
    </row>
    <row r="30" spans="2:38" ht="17.25" customHeight="1" thickBot="1">
      <c r="C30" s="5"/>
      <c r="D30" s="14"/>
      <c r="E30" s="14"/>
      <c r="F30" s="14"/>
      <c r="G30" s="14"/>
      <c r="H30" s="14"/>
      <c r="I30" s="14"/>
      <c r="J30" s="14"/>
      <c r="K30" s="14"/>
      <c r="L30" s="14"/>
      <c r="M30" s="14"/>
      <c r="N30" s="14"/>
      <c r="O30" s="14"/>
      <c r="P30" s="14"/>
      <c r="Q30" s="14"/>
      <c r="R30" s="14"/>
      <c r="S30" s="14"/>
      <c r="T30" s="14"/>
      <c r="U30" s="14"/>
      <c r="V30" s="92"/>
      <c r="W30" s="92"/>
      <c r="X30" s="92"/>
      <c r="Y30" s="92"/>
      <c r="Z30" s="92"/>
      <c r="AA30" s="92"/>
      <c r="AB30" s="92"/>
      <c r="AC30" s="251" t="s">
        <v>296</v>
      </c>
      <c r="AD30" s="252"/>
      <c r="AE30" s="252"/>
      <c r="AF30" s="252"/>
      <c r="AG30" s="253"/>
      <c r="AH30" s="321">
        <v>287</v>
      </c>
      <c r="AI30" s="322"/>
      <c r="AJ30" s="322"/>
      <c r="AK30" s="49" t="s">
        <v>46</v>
      </c>
      <c r="AL30" s="4"/>
    </row>
    <row r="31" spans="2:38" ht="15" customHeight="1">
      <c r="B31" s="6" t="s">
        <v>300</v>
      </c>
      <c r="E31" s="6"/>
      <c r="F31" s="6"/>
      <c r="G31" s="6"/>
      <c r="H31" s="6"/>
      <c r="N31" s="2"/>
    </row>
    <row r="32" spans="2:38" ht="15" customHeight="1">
      <c r="B32" s="34" t="s">
        <v>43</v>
      </c>
      <c r="C32" s="226" t="s">
        <v>103</v>
      </c>
      <c r="D32" s="226"/>
      <c r="E32" s="226"/>
      <c r="F32" s="226"/>
      <c r="G32" s="226"/>
      <c r="H32" s="226"/>
      <c r="I32" s="226"/>
      <c r="J32" s="226"/>
      <c r="K32" s="226"/>
      <c r="L32" s="226"/>
      <c r="M32" s="226"/>
      <c r="N32" s="226"/>
      <c r="O32" s="226"/>
      <c r="P32" s="226"/>
      <c r="Q32" s="226"/>
      <c r="R32" s="226"/>
      <c r="S32" s="226"/>
      <c r="T32" s="226"/>
      <c r="U32" s="33"/>
      <c r="V32" s="244" t="s">
        <v>295</v>
      </c>
      <c r="W32" s="246"/>
      <c r="X32" s="246"/>
      <c r="Y32" s="246"/>
      <c r="Z32" s="245"/>
      <c r="AA32" s="244" t="s">
        <v>45</v>
      </c>
      <c r="AB32" s="246"/>
      <c r="AC32" s="246"/>
      <c r="AD32" s="246"/>
      <c r="AE32" s="245"/>
      <c r="AF32" s="244" t="s">
        <v>31</v>
      </c>
      <c r="AG32" s="245"/>
      <c r="AH32" s="254" t="s">
        <v>109</v>
      </c>
      <c r="AI32" s="254"/>
      <c r="AJ32" s="254"/>
      <c r="AK32" s="254"/>
    </row>
    <row r="33" spans="2:38" ht="17.25" customHeight="1">
      <c r="B33" s="17"/>
      <c r="C33" s="18" t="s">
        <v>249</v>
      </c>
      <c r="D33" s="18"/>
      <c r="E33" s="18"/>
      <c r="F33" s="18"/>
      <c r="G33" s="18"/>
      <c r="H33" s="18"/>
      <c r="I33" s="18"/>
      <c r="J33" s="18"/>
      <c r="K33" s="18"/>
      <c r="L33" s="6"/>
      <c r="M33" s="6"/>
      <c r="N33" s="14"/>
      <c r="O33" s="14"/>
      <c r="P33" s="18"/>
      <c r="Q33" s="18"/>
      <c r="R33" s="18"/>
      <c r="S33" s="18"/>
      <c r="T33" s="18"/>
      <c r="U33" s="18"/>
      <c r="V33" s="52" t="s">
        <v>241</v>
      </c>
      <c r="W33" s="102">
        <v>6</v>
      </c>
      <c r="X33" s="42" t="s">
        <v>29</v>
      </c>
      <c r="Y33" s="50">
        <v>11</v>
      </c>
      <c r="Z33" s="43" t="s">
        <v>27</v>
      </c>
      <c r="AA33" s="52" t="s">
        <v>241</v>
      </c>
      <c r="AB33" s="51">
        <v>7</v>
      </c>
      <c r="AC33" s="44" t="s">
        <v>28</v>
      </c>
      <c r="AD33" s="51">
        <v>10</v>
      </c>
      <c r="AE33" s="44" t="s">
        <v>26</v>
      </c>
      <c r="AF33" s="249" t="s">
        <v>104</v>
      </c>
      <c r="AG33" s="250"/>
      <c r="AH33" s="284">
        <v>1141798</v>
      </c>
      <c r="AI33" s="285"/>
      <c r="AJ33" s="285"/>
      <c r="AK33" s="43" t="s">
        <v>106</v>
      </c>
    </row>
    <row r="34" spans="2:38" ht="20.25" customHeight="1" thickBot="1">
      <c r="B34" s="32" t="s">
        <v>47</v>
      </c>
      <c r="C34" s="225" t="s">
        <v>307</v>
      </c>
      <c r="D34" s="225"/>
      <c r="E34" s="225"/>
      <c r="F34" s="225"/>
      <c r="G34" s="225"/>
      <c r="H34" s="225"/>
      <c r="I34" s="225"/>
      <c r="J34" s="225"/>
      <c r="K34" s="225"/>
      <c r="L34" s="225"/>
      <c r="M34" s="225"/>
      <c r="N34" s="225"/>
      <c r="O34" s="225"/>
      <c r="P34" s="225"/>
      <c r="Q34" s="225"/>
      <c r="R34" s="225"/>
      <c r="S34" s="225"/>
      <c r="T34" s="225"/>
      <c r="U34" s="225"/>
      <c r="V34" s="226"/>
      <c r="W34" s="226"/>
      <c r="X34" s="226"/>
      <c r="Y34" s="226"/>
      <c r="Z34" s="226"/>
      <c r="AA34" s="226"/>
      <c r="AB34" s="226"/>
      <c r="AC34" s="226"/>
      <c r="AD34" s="226"/>
      <c r="AE34" s="227"/>
      <c r="AF34" s="228" t="s">
        <v>105</v>
      </c>
      <c r="AG34" s="229"/>
      <c r="AH34" s="319">
        <v>1167996</v>
      </c>
      <c r="AI34" s="320"/>
      <c r="AJ34" s="320"/>
      <c r="AK34" s="45" t="s">
        <v>106</v>
      </c>
    </row>
    <row r="35" spans="2:38" ht="17.25" customHeight="1" thickBot="1">
      <c r="C35" s="5"/>
      <c r="D35" s="14"/>
      <c r="E35" s="14"/>
      <c r="F35" s="14"/>
      <c r="G35" s="14"/>
      <c r="H35" s="14"/>
      <c r="I35" s="14"/>
      <c r="J35" s="14"/>
      <c r="K35" s="14"/>
      <c r="L35" s="14"/>
      <c r="M35" s="14"/>
      <c r="N35" s="14"/>
      <c r="O35" s="14"/>
      <c r="P35" s="14"/>
      <c r="Q35" s="14"/>
      <c r="R35" s="14"/>
      <c r="S35" s="14"/>
      <c r="T35" s="14"/>
      <c r="U35" s="14"/>
      <c r="V35" s="93"/>
      <c r="W35" s="93"/>
      <c r="X35" s="93"/>
      <c r="Y35" s="93"/>
      <c r="Z35" s="93"/>
      <c r="AA35" s="93"/>
      <c r="AB35" s="93"/>
      <c r="AC35" s="251" t="s">
        <v>297</v>
      </c>
      <c r="AD35" s="252"/>
      <c r="AE35" s="252"/>
      <c r="AF35" s="252"/>
      <c r="AG35" s="253"/>
      <c r="AH35" s="321">
        <v>1167996</v>
      </c>
      <c r="AI35" s="322"/>
      <c r="AJ35" s="322"/>
      <c r="AK35" s="49" t="s">
        <v>106</v>
      </c>
      <c r="AL35" s="4"/>
    </row>
    <row r="36" spans="2:38" ht="15" customHeight="1">
      <c r="B36" s="6" t="s">
        <v>301</v>
      </c>
      <c r="E36" s="6"/>
      <c r="F36" s="6"/>
      <c r="G36" s="6"/>
      <c r="H36" s="6"/>
      <c r="N36" s="2"/>
    </row>
    <row r="37" spans="2:38" ht="15" customHeight="1">
      <c r="B37" s="237" t="s">
        <v>43</v>
      </c>
      <c r="C37" s="226" t="s">
        <v>107</v>
      </c>
      <c r="D37" s="226"/>
      <c r="E37" s="226"/>
      <c r="F37" s="226"/>
      <c r="G37" s="226"/>
      <c r="H37" s="226"/>
      <c r="I37" s="226"/>
      <c r="J37" s="226"/>
      <c r="K37" s="226"/>
      <c r="L37" s="226"/>
      <c r="M37" s="226"/>
      <c r="N37" s="226"/>
      <c r="O37" s="226"/>
      <c r="P37" s="226"/>
      <c r="Q37" s="226"/>
      <c r="R37" s="226"/>
      <c r="S37" s="226"/>
      <c r="T37" s="226"/>
      <c r="U37" s="226"/>
      <c r="V37" s="226"/>
      <c r="W37" s="227"/>
      <c r="X37" s="241" t="s">
        <v>48</v>
      </c>
      <c r="Y37" s="242"/>
      <c r="Z37" s="242"/>
      <c r="AA37" s="242"/>
      <c r="AB37" s="242"/>
      <c r="AC37" s="242"/>
      <c r="AD37" s="242"/>
      <c r="AE37" s="243"/>
      <c r="AF37" s="244" t="s">
        <v>31</v>
      </c>
      <c r="AG37" s="245"/>
      <c r="AH37" s="244" t="s">
        <v>111</v>
      </c>
      <c r="AI37" s="246"/>
      <c r="AJ37" s="246"/>
      <c r="AK37" s="245"/>
    </row>
    <row r="38" spans="2:38" ht="17.25" customHeight="1">
      <c r="B38" s="238"/>
      <c r="C38" s="239"/>
      <c r="D38" s="239"/>
      <c r="E38" s="239"/>
      <c r="F38" s="239"/>
      <c r="G38" s="239"/>
      <c r="H38" s="239"/>
      <c r="I38" s="239"/>
      <c r="J38" s="239"/>
      <c r="K38" s="239"/>
      <c r="L38" s="239"/>
      <c r="M38" s="239"/>
      <c r="N38" s="239"/>
      <c r="O38" s="239"/>
      <c r="P38" s="239"/>
      <c r="Q38" s="239"/>
      <c r="R38" s="239"/>
      <c r="S38" s="239"/>
      <c r="T38" s="239"/>
      <c r="U38" s="239"/>
      <c r="V38" s="239"/>
      <c r="W38" s="240"/>
      <c r="X38" s="247" t="s">
        <v>241</v>
      </c>
      <c r="Y38" s="248"/>
      <c r="Z38" s="50">
        <v>7</v>
      </c>
      <c r="AA38" s="42" t="s">
        <v>28</v>
      </c>
      <c r="AB38" s="296" t="s">
        <v>323</v>
      </c>
      <c r="AC38" s="296"/>
      <c r="AD38" s="296"/>
      <c r="AE38" s="297"/>
      <c r="AF38" s="249" t="s">
        <v>32</v>
      </c>
      <c r="AG38" s="250"/>
      <c r="AH38" s="284">
        <v>56</v>
      </c>
      <c r="AI38" s="285"/>
      <c r="AJ38" s="285"/>
      <c r="AK38" s="43" t="s">
        <v>108</v>
      </c>
    </row>
    <row r="39" spans="2:38" ht="20.25" customHeight="1" thickBot="1">
      <c r="B39" s="32" t="s">
        <v>47</v>
      </c>
      <c r="C39" s="225" t="s">
        <v>309</v>
      </c>
      <c r="D39" s="225"/>
      <c r="E39" s="225"/>
      <c r="F39" s="225"/>
      <c r="G39" s="225"/>
      <c r="H39" s="225"/>
      <c r="I39" s="225"/>
      <c r="J39" s="225"/>
      <c r="K39" s="225"/>
      <c r="L39" s="225"/>
      <c r="M39" s="225"/>
      <c r="N39" s="225"/>
      <c r="O39" s="225"/>
      <c r="P39" s="225"/>
      <c r="Q39" s="225"/>
      <c r="R39" s="225"/>
      <c r="S39" s="225"/>
      <c r="T39" s="225"/>
      <c r="U39" s="225"/>
      <c r="V39" s="226"/>
      <c r="W39" s="226"/>
      <c r="X39" s="226"/>
      <c r="Y39" s="226"/>
      <c r="Z39" s="226"/>
      <c r="AA39" s="226"/>
      <c r="AB39" s="226"/>
      <c r="AC39" s="226"/>
      <c r="AD39" s="226"/>
      <c r="AE39" s="227"/>
      <c r="AF39" s="228" t="s">
        <v>33</v>
      </c>
      <c r="AG39" s="229"/>
      <c r="AH39" s="319">
        <v>58</v>
      </c>
      <c r="AI39" s="320"/>
      <c r="AJ39" s="320"/>
      <c r="AK39" s="45" t="s">
        <v>108</v>
      </c>
    </row>
    <row r="40" spans="2:38" ht="17.25" customHeight="1" thickBot="1">
      <c r="C40" s="5"/>
      <c r="D40" s="14"/>
      <c r="E40" s="14"/>
      <c r="F40" s="14"/>
      <c r="G40" s="14"/>
      <c r="H40" s="14"/>
      <c r="I40" s="14"/>
      <c r="J40" s="14"/>
      <c r="K40" s="14"/>
      <c r="L40" s="14"/>
      <c r="M40" s="14"/>
      <c r="N40" s="14"/>
      <c r="O40" s="14"/>
      <c r="P40" s="14"/>
      <c r="Q40" s="14"/>
      <c r="R40" s="14"/>
      <c r="S40" s="14"/>
      <c r="T40" s="14"/>
      <c r="U40" s="14"/>
      <c r="V40" s="94"/>
      <c r="W40" s="94"/>
      <c r="X40" s="94"/>
      <c r="Y40" s="94"/>
      <c r="Z40" s="94"/>
      <c r="AA40" s="94"/>
      <c r="AB40" s="94"/>
      <c r="AC40" s="232" t="s">
        <v>298</v>
      </c>
      <c r="AD40" s="233"/>
      <c r="AE40" s="233"/>
      <c r="AF40" s="233"/>
      <c r="AG40" s="234"/>
      <c r="AH40" s="321">
        <v>58</v>
      </c>
      <c r="AI40" s="322"/>
      <c r="AJ40" s="322"/>
      <c r="AK40" s="49" t="s">
        <v>108</v>
      </c>
      <c r="AL40" s="4"/>
    </row>
    <row r="41" spans="2:38" ht="3.75" customHeight="1"/>
  </sheetData>
  <sheetProtection algorithmName="SHA-512" hashValue="3nCNJjugULsv4fqlhta4BJM8Fx2j0dzQEqa8Rrt5NS3Tj1ywYLtjlzUTNpof5djvW9SJ5YEYJ+HvDBsSaslLeQ==" saltValue="SzzdCgo9dyLm8vuOtme4XQ==" spinCount="100000" sheet="1" objects="1" scenarios="1" selectLockedCells="1" selectUnlockedCells="1"/>
  <mergeCells count="182">
    <mergeCell ref="AC6:AG6"/>
    <mergeCell ref="AH6:AK6"/>
    <mergeCell ref="B7:C7"/>
    <mergeCell ref="D7:I7"/>
    <mergeCell ref="J7:N7"/>
    <mergeCell ref="O7:U7"/>
    <mergeCell ref="V7:X7"/>
    <mergeCell ref="Y7:AB7"/>
    <mergeCell ref="AC7:AG7"/>
    <mergeCell ref="AH7:AK7"/>
    <mergeCell ref="B6:C6"/>
    <mergeCell ref="D6:I6"/>
    <mergeCell ref="J6:N6"/>
    <mergeCell ref="O6:U6"/>
    <mergeCell ref="V6:X6"/>
    <mergeCell ref="Y6:AB6"/>
    <mergeCell ref="AC8:AG8"/>
    <mergeCell ref="AH8:AK8"/>
    <mergeCell ref="B9:C9"/>
    <mergeCell ref="D9:I9"/>
    <mergeCell ref="J9:N9"/>
    <mergeCell ref="O9:U9"/>
    <mergeCell ref="V9:X9"/>
    <mergeCell ref="Y9:AB9"/>
    <mergeCell ref="AC9:AG9"/>
    <mergeCell ref="AH9:AK9"/>
    <mergeCell ref="B8:C8"/>
    <mergeCell ref="D8:I8"/>
    <mergeCell ref="J8:N8"/>
    <mergeCell ref="O8:U8"/>
    <mergeCell ref="V8:X8"/>
    <mergeCell ref="Y8:AB8"/>
    <mergeCell ref="AC10:AG10"/>
    <mergeCell ref="AH10:AK10"/>
    <mergeCell ref="B11:C11"/>
    <mergeCell ref="D11:I11"/>
    <mergeCell ref="J11:N11"/>
    <mergeCell ref="O11:U11"/>
    <mergeCell ref="V11:X11"/>
    <mergeCell ref="Y11:AB11"/>
    <mergeCell ref="AC11:AG11"/>
    <mergeCell ref="AH11:AK11"/>
    <mergeCell ref="B10:C10"/>
    <mergeCell ref="D10:I10"/>
    <mergeCell ref="J10:N10"/>
    <mergeCell ref="O10:U10"/>
    <mergeCell ref="V10:X10"/>
    <mergeCell ref="Y10:AB10"/>
    <mergeCell ref="B12:C12"/>
    <mergeCell ref="D12:I12"/>
    <mergeCell ref="J12:N12"/>
    <mergeCell ref="O12:U12"/>
    <mergeCell ref="V12:X12"/>
    <mergeCell ref="B13:C13"/>
    <mergeCell ref="D13:I13"/>
    <mergeCell ref="J13:N13"/>
    <mergeCell ref="O13:U13"/>
    <mergeCell ref="V13:X13"/>
    <mergeCell ref="B14:C14"/>
    <mergeCell ref="D14:I14"/>
    <mergeCell ref="J14:N14"/>
    <mergeCell ref="O14:U14"/>
    <mergeCell ref="V14:X14"/>
    <mergeCell ref="B15:C15"/>
    <mergeCell ref="D15:I15"/>
    <mergeCell ref="J15:N15"/>
    <mergeCell ref="O15:U15"/>
    <mergeCell ref="V15:X15"/>
    <mergeCell ref="B17:C17"/>
    <mergeCell ref="D17:I17"/>
    <mergeCell ref="J17:N17"/>
    <mergeCell ref="O17:U17"/>
    <mergeCell ref="V17:X17"/>
    <mergeCell ref="Y17:AB17"/>
    <mergeCell ref="AC17:AG17"/>
    <mergeCell ref="AH17:AK17"/>
    <mergeCell ref="B16:C16"/>
    <mergeCell ref="D16:I16"/>
    <mergeCell ref="J16:N16"/>
    <mergeCell ref="O16:U16"/>
    <mergeCell ref="V16:X16"/>
    <mergeCell ref="Y16:AB16"/>
    <mergeCell ref="Y20:AB20"/>
    <mergeCell ref="AC18:AG18"/>
    <mergeCell ref="AH18:AK18"/>
    <mergeCell ref="B19:C19"/>
    <mergeCell ref="D19:I19"/>
    <mergeCell ref="J19:N19"/>
    <mergeCell ref="O19:U19"/>
    <mergeCell ref="V19:X19"/>
    <mergeCell ref="Y19:AB19"/>
    <mergeCell ref="AC19:AG19"/>
    <mergeCell ref="AH19:AK19"/>
    <mergeCell ref="B18:C18"/>
    <mergeCell ref="D18:I18"/>
    <mergeCell ref="J18:N18"/>
    <mergeCell ref="O18:U18"/>
    <mergeCell ref="V18:X18"/>
    <mergeCell ref="Y18:AB18"/>
    <mergeCell ref="AC22:AG22"/>
    <mergeCell ref="AH22:AK22"/>
    <mergeCell ref="B23:C23"/>
    <mergeCell ref="D23:I23"/>
    <mergeCell ref="J23:N23"/>
    <mergeCell ref="O23:U23"/>
    <mergeCell ref="V23:X23"/>
    <mergeCell ref="Y23:AB23"/>
    <mergeCell ref="AC23:AG23"/>
    <mergeCell ref="AH23:AK23"/>
    <mergeCell ref="B22:C22"/>
    <mergeCell ref="D22:I22"/>
    <mergeCell ref="J22:N22"/>
    <mergeCell ref="O22:U22"/>
    <mergeCell ref="V22:X22"/>
    <mergeCell ref="Y22:AB22"/>
    <mergeCell ref="AA32:AE32"/>
    <mergeCell ref="AF32:AG32"/>
    <mergeCell ref="AH32:AK32"/>
    <mergeCell ref="C27:T27"/>
    <mergeCell ref="V27:Z27"/>
    <mergeCell ref="AA27:AE27"/>
    <mergeCell ref="AF27:AG27"/>
    <mergeCell ref="AH27:AK27"/>
    <mergeCell ref="AF28:AG28"/>
    <mergeCell ref="AH28:AJ28"/>
    <mergeCell ref="B37:B38"/>
    <mergeCell ref="C37:W38"/>
    <mergeCell ref="X37:AE37"/>
    <mergeCell ref="AF37:AG37"/>
    <mergeCell ref="AH37:AK37"/>
    <mergeCell ref="X38:Y38"/>
    <mergeCell ref="AB38:AE38"/>
    <mergeCell ref="AF38:AG38"/>
    <mergeCell ref="AH38:AJ38"/>
    <mergeCell ref="C39:AE39"/>
    <mergeCell ref="AF39:AG39"/>
    <mergeCell ref="AH39:AJ39"/>
    <mergeCell ref="AC40:AG40"/>
    <mergeCell ref="AH40:AJ40"/>
    <mergeCell ref="Y12:AB12"/>
    <mergeCell ref="Y13:AB13"/>
    <mergeCell ref="Y14:AB14"/>
    <mergeCell ref="Y15:AB15"/>
    <mergeCell ref="Y21:AB21"/>
    <mergeCell ref="AF33:AG33"/>
    <mergeCell ref="AH33:AJ33"/>
    <mergeCell ref="C34:AE34"/>
    <mergeCell ref="AF34:AG34"/>
    <mergeCell ref="AH34:AJ34"/>
    <mergeCell ref="AC35:AG35"/>
    <mergeCell ref="AH35:AJ35"/>
    <mergeCell ref="C29:AE29"/>
    <mergeCell ref="AF29:AG29"/>
    <mergeCell ref="AH29:AJ29"/>
    <mergeCell ref="AC30:AG30"/>
    <mergeCell ref="AH30:AJ30"/>
    <mergeCell ref="C32:T32"/>
    <mergeCell ref="V32:Z32"/>
    <mergeCell ref="B21:C21"/>
    <mergeCell ref="D21:I21"/>
    <mergeCell ref="J21:N21"/>
    <mergeCell ref="O21:U21"/>
    <mergeCell ref="V21:X21"/>
    <mergeCell ref="B20:C20"/>
    <mergeCell ref="D20:I20"/>
    <mergeCell ref="J20:N20"/>
    <mergeCell ref="O20:U20"/>
    <mergeCell ref="V20:X20"/>
    <mergeCell ref="AH12:AK12"/>
    <mergeCell ref="AH13:AK13"/>
    <mergeCell ref="AH14:AK14"/>
    <mergeCell ref="AH15:AK15"/>
    <mergeCell ref="AH21:AK21"/>
    <mergeCell ref="AC12:AG12"/>
    <mergeCell ref="AC13:AG13"/>
    <mergeCell ref="AC14:AG14"/>
    <mergeCell ref="AC15:AG15"/>
    <mergeCell ref="AC21:AG21"/>
    <mergeCell ref="AC20:AG20"/>
    <mergeCell ref="AH20:AK20"/>
    <mergeCell ref="AC16:AG16"/>
    <mergeCell ref="AH16:AK16"/>
  </mergeCells>
  <phoneticPr fontId="19"/>
  <dataValidations count="3">
    <dataValidation errorStyle="information" allowBlank="1" showInputMessage="1" showErrorMessage="1" sqref="AA28 V28 AA33 V33" xr:uid="{C5A2BFAE-04D8-409B-A5AE-F356EC63B8EC}"/>
    <dataValidation type="list" errorStyle="information" allowBlank="1" showInputMessage="1" showErrorMessage="1" sqref="AB38" xr:uid="{2AB19464-6ECC-4F16-8E18-2ABF1FECDDD2}">
      <formula1>"3　月　31　日,9　月　30　日"</formula1>
    </dataValidation>
    <dataValidation type="list" allowBlank="1" showInputMessage="1" sqref="B7:C23" xr:uid="{ECF061C2-D73D-47EF-93ED-F2E1365EC390}">
      <formula1>"H23下,H24上,H24下,H25上,H25下,H26上,H26下,H27上,H27下,H28上,H28下,H29上,H29下,H30上,H30下,H31上,R1下,R2上,R2下,R3上,R3下,R4上,R4下,R5上,R5下,R6上,R6下,R7上,R7下"</formula1>
    </dataValidation>
  </dataValidations>
  <printOptions horizontalCentered="1" verticalCentered="1"/>
  <pageMargins left="0.39370078740157483" right="0.39370078740157483" top="0.39370078740157483" bottom="0.23622047244094491" header="0.31496062992125984" footer="0.19685039370078741"/>
  <pageSetup paperSize="9"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76"/>
  <sheetViews>
    <sheetView topLeftCell="A10" workbookViewId="0">
      <selection activeCell="H28" sqref="H28"/>
    </sheetView>
  </sheetViews>
  <sheetFormatPr defaultRowHeight="13.5"/>
  <cols>
    <col min="2" max="3" width="9" customWidth="1"/>
    <col min="4" max="4" width="19.625" style="10" customWidth="1"/>
    <col min="5" max="5" width="14.375" style="10" customWidth="1"/>
  </cols>
  <sheetData>
    <row r="2" spans="2:5">
      <c r="B2" t="s">
        <v>72</v>
      </c>
      <c r="C2" t="s">
        <v>73</v>
      </c>
      <c r="D2" s="10" t="s">
        <v>74</v>
      </c>
      <c r="E2" s="10" t="s">
        <v>97</v>
      </c>
    </row>
    <row r="3" spans="2:5">
      <c r="B3" t="s">
        <v>50</v>
      </c>
      <c r="C3" t="s">
        <v>51</v>
      </c>
      <c r="D3" s="11" t="s">
        <v>75</v>
      </c>
      <c r="E3" s="11">
        <v>39721</v>
      </c>
    </row>
    <row r="4" spans="2:5">
      <c r="B4" t="s">
        <v>51</v>
      </c>
      <c r="C4" t="s">
        <v>52</v>
      </c>
      <c r="D4" s="10" t="s">
        <v>76</v>
      </c>
      <c r="E4" s="11">
        <v>39903</v>
      </c>
    </row>
    <row r="5" spans="2:5">
      <c r="B5" t="s">
        <v>52</v>
      </c>
      <c r="C5" t="s">
        <v>53</v>
      </c>
      <c r="D5" s="11" t="s">
        <v>77</v>
      </c>
      <c r="E5" s="11">
        <v>40086</v>
      </c>
    </row>
    <row r="6" spans="2:5">
      <c r="B6" t="s">
        <v>53</v>
      </c>
      <c r="C6" t="s">
        <v>54</v>
      </c>
      <c r="D6" s="10" t="s">
        <v>78</v>
      </c>
      <c r="E6" s="11">
        <v>40268</v>
      </c>
    </row>
    <row r="7" spans="2:5">
      <c r="B7" t="s">
        <v>54</v>
      </c>
      <c r="C7" t="s">
        <v>55</v>
      </c>
      <c r="D7" s="11" t="s">
        <v>79</v>
      </c>
      <c r="E7" s="11">
        <v>40451</v>
      </c>
    </row>
    <row r="8" spans="2:5">
      <c r="B8" t="s">
        <v>55</v>
      </c>
      <c r="C8" t="s">
        <v>56</v>
      </c>
      <c r="D8" s="10" t="s">
        <v>80</v>
      </c>
      <c r="E8" s="11">
        <v>40633</v>
      </c>
    </row>
    <row r="9" spans="2:5">
      <c r="B9" t="s">
        <v>56</v>
      </c>
      <c r="C9" t="s">
        <v>57</v>
      </c>
      <c r="D9" s="11" t="s">
        <v>81</v>
      </c>
      <c r="E9" s="11">
        <v>40816</v>
      </c>
    </row>
    <row r="10" spans="2:5">
      <c r="B10" t="s">
        <v>57</v>
      </c>
      <c r="C10" t="s">
        <v>58</v>
      </c>
      <c r="D10" s="10" t="s">
        <v>82</v>
      </c>
      <c r="E10" s="11">
        <v>40999</v>
      </c>
    </row>
    <row r="11" spans="2:5">
      <c r="B11" t="s">
        <v>58</v>
      </c>
      <c r="C11" t="s">
        <v>59</v>
      </c>
      <c r="D11" s="11" t="s">
        <v>83</v>
      </c>
      <c r="E11" s="11">
        <v>41182</v>
      </c>
    </row>
    <row r="12" spans="2:5">
      <c r="B12" t="s">
        <v>59</v>
      </c>
      <c r="C12" t="s">
        <v>60</v>
      </c>
      <c r="D12" s="10" t="s">
        <v>84</v>
      </c>
      <c r="E12" s="11">
        <v>41364</v>
      </c>
    </row>
    <row r="13" spans="2:5">
      <c r="B13" t="s">
        <v>60</v>
      </c>
      <c r="C13" t="s">
        <v>61</v>
      </c>
      <c r="D13" s="11" t="s">
        <v>85</v>
      </c>
      <c r="E13" s="11">
        <v>41547</v>
      </c>
    </row>
    <row r="14" spans="2:5">
      <c r="B14" t="s">
        <v>61</v>
      </c>
      <c r="C14" t="s">
        <v>62</v>
      </c>
      <c r="D14" s="10" t="s">
        <v>86</v>
      </c>
      <c r="E14" s="11">
        <v>41729</v>
      </c>
    </row>
    <row r="15" spans="2:5">
      <c r="B15" t="s">
        <v>62</v>
      </c>
      <c r="C15" t="s">
        <v>63</v>
      </c>
      <c r="D15" s="11" t="s">
        <v>87</v>
      </c>
      <c r="E15" s="11">
        <v>41912</v>
      </c>
    </row>
    <row r="16" spans="2:5">
      <c r="B16" t="s">
        <v>63</v>
      </c>
      <c r="C16" t="s">
        <v>64</v>
      </c>
      <c r="D16" s="10" t="s">
        <v>88</v>
      </c>
      <c r="E16" s="11">
        <v>42094</v>
      </c>
    </row>
    <row r="17" spans="2:5">
      <c r="B17" t="s">
        <v>64</v>
      </c>
      <c r="C17" t="s">
        <v>65</v>
      </c>
      <c r="D17" s="11" t="s">
        <v>89</v>
      </c>
      <c r="E17" s="11">
        <v>42277</v>
      </c>
    </row>
    <row r="18" spans="2:5">
      <c r="B18" t="s">
        <v>65</v>
      </c>
      <c r="C18" t="s">
        <v>66</v>
      </c>
      <c r="D18" s="10" t="s">
        <v>90</v>
      </c>
      <c r="E18" s="11">
        <v>42460</v>
      </c>
    </row>
    <row r="19" spans="2:5">
      <c r="B19" t="s">
        <v>66</v>
      </c>
      <c r="C19" t="s">
        <v>67</v>
      </c>
      <c r="D19" s="11" t="s">
        <v>91</v>
      </c>
      <c r="E19" s="11">
        <v>42643</v>
      </c>
    </row>
    <row r="20" spans="2:5">
      <c r="B20" t="s">
        <v>67</v>
      </c>
      <c r="C20" t="s">
        <v>68</v>
      </c>
      <c r="D20" s="10" t="s">
        <v>92</v>
      </c>
      <c r="E20" s="11">
        <v>42825</v>
      </c>
    </row>
    <row r="21" spans="2:5">
      <c r="B21" t="s">
        <v>68</v>
      </c>
      <c r="C21" t="s">
        <v>69</v>
      </c>
      <c r="D21" s="11" t="s">
        <v>93</v>
      </c>
      <c r="E21" s="11">
        <v>43008</v>
      </c>
    </row>
    <row r="22" spans="2:5">
      <c r="B22" t="s">
        <v>69</v>
      </c>
      <c r="C22" t="s">
        <v>70</v>
      </c>
      <c r="D22" s="10" t="s">
        <v>94</v>
      </c>
      <c r="E22" s="11">
        <v>43190</v>
      </c>
    </row>
    <row r="23" spans="2:5">
      <c r="B23" t="s">
        <v>70</v>
      </c>
      <c r="C23" t="s">
        <v>71</v>
      </c>
      <c r="D23" s="11" t="s">
        <v>95</v>
      </c>
      <c r="E23" s="11">
        <v>43373</v>
      </c>
    </row>
    <row r="24" spans="2:5">
      <c r="B24" t="s">
        <v>71</v>
      </c>
      <c r="C24" t="s">
        <v>242</v>
      </c>
      <c r="D24" s="10" t="s">
        <v>96</v>
      </c>
      <c r="E24" s="11">
        <v>43555</v>
      </c>
    </row>
    <row r="25" spans="2:5">
      <c r="B25" t="s">
        <v>242</v>
      </c>
      <c r="C25" t="s">
        <v>123</v>
      </c>
      <c r="D25" s="11" t="s">
        <v>140</v>
      </c>
      <c r="E25" s="11">
        <v>43738</v>
      </c>
    </row>
    <row r="26" spans="2:5">
      <c r="B26" t="s">
        <v>123</v>
      </c>
      <c r="C26" t="s">
        <v>124</v>
      </c>
      <c r="D26" s="10" t="s">
        <v>141</v>
      </c>
      <c r="E26" s="11">
        <v>43921</v>
      </c>
    </row>
    <row r="27" spans="2:5">
      <c r="B27" t="s">
        <v>124</v>
      </c>
      <c r="C27" t="s">
        <v>125</v>
      </c>
      <c r="D27" s="11" t="s">
        <v>142</v>
      </c>
      <c r="E27" s="11">
        <v>44104</v>
      </c>
    </row>
    <row r="28" spans="2:5">
      <c r="B28" t="s">
        <v>125</v>
      </c>
      <c r="C28" t="s">
        <v>126</v>
      </c>
      <c r="D28" s="10" t="s">
        <v>143</v>
      </c>
      <c r="E28" s="11">
        <v>44286</v>
      </c>
    </row>
    <row r="29" spans="2:5">
      <c r="B29" t="s">
        <v>126</v>
      </c>
      <c r="C29" t="s">
        <v>127</v>
      </c>
      <c r="D29" s="11" t="s">
        <v>144</v>
      </c>
      <c r="E29" s="11">
        <v>44469</v>
      </c>
    </row>
    <row r="30" spans="2:5">
      <c r="B30" t="s">
        <v>127</v>
      </c>
      <c r="C30" t="s">
        <v>128</v>
      </c>
      <c r="D30" s="10" t="s">
        <v>145</v>
      </c>
      <c r="E30" s="11">
        <v>44651</v>
      </c>
    </row>
    <row r="31" spans="2:5">
      <c r="B31" t="s">
        <v>128</v>
      </c>
      <c r="C31" t="s">
        <v>129</v>
      </c>
      <c r="D31" s="11" t="s">
        <v>146</v>
      </c>
      <c r="E31" s="11">
        <v>44834</v>
      </c>
    </row>
    <row r="32" spans="2:5">
      <c r="B32" t="s">
        <v>129</v>
      </c>
      <c r="C32" t="s">
        <v>130</v>
      </c>
      <c r="D32" s="10" t="s">
        <v>147</v>
      </c>
      <c r="E32" s="11">
        <v>45016</v>
      </c>
    </row>
    <row r="33" spans="2:6">
      <c r="B33" t="s">
        <v>130</v>
      </c>
      <c r="C33" t="s">
        <v>131</v>
      </c>
      <c r="D33" s="11" t="s">
        <v>148</v>
      </c>
      <c r="E33" s="11">
        <v>45199</v>
      </c>
    </row>
    <row r="34" spans="2:6">
      <c r="B34" t="s">
        <v>131</v>
      </c>
      <c r="C34" t="s">
        <v>132</v>
      </c>
      <c r="D34" s="10" t="s">
        <v>149</v>
      </c>
      <c r="E34" s="11">
        <v>45382</v>
      </c>
    </row>
    <row r="35" spans="2:6">
      <c r="B35" t="s">
        <v>132</v>
      </c>
      <c r="C35" t="s">
        <v>133</v>
      </c>
      <c r="D35" s="11" t="s">
        <v>150</v>
      </c>
      <c r="E35" s="11">
        <v>45565</v>
      </c>
    </row>
    <row r="36" spans="2:6">
      <c r="B36" t="s">
        <v>133</v>
      </c>
      <c r="C36" t="s">
        <v>138</v>
      </c>
      <c r="D36" s="10" t="s">
        <v>151</v>
      </c>
      <c r="E36" s="11">
        <v>45747</v>
      </c>
    </row>
    <row r="37" spans="2:6">
      <c r="B37" t="s">
        <v>134</v>
      </c>
      <c r="C37" t="s">
        <v>135</v>
      </c>
      <c r="D37" s="11" t="s">
        <v>152</v>
      </c>
      <c r="E37" s="11">
        <v>45930</v>
      </c>
    </row>
    <row r="38" spans="2:6">
      <c r="B38" t="s">
        <v>135</v>
      </c>
      <c r="C38" t="s">
        <v>136</v>
      </c>
      <c r="D38" s="10" t="s">
        <v>153</v>
      </c>
      <c r="E38" s="11">
        <v>46112</v>
      </c>
    </row>
    <row r="39" spans="2:6">
      <c r="B39" t="s">
        <v>136</v>
      </c>
      <c r="C39" t="s">
        <v>137</v>
      </c>
      <c r="D39" s="11" t="s">
        <v>154</v>
      </c>
      <c r="E39" s="11">
        <v>46295</v>
      </c>
    </row>
    <row r="40" spans="2:6">
      <c r="B40" t="s">
        <v>137</v>
      </c>
      <c r="C40" t="s">
        <v>139</v>
      </c>
      <c r="D40" s="10" t="s">
        <v>155</v>
      </c>
      <c r="E40" s="11">
        <v>46477</v>
      </c>
    </row>
    <row r="41" spans="2:6">
      <c r="B41" t="s">
        <v>139</v>
      </c>
      <c r="C41" t="s">
        <v>169</v>
      </c>
      <c r="D41" s="11" t="s">
        <v>205</v>
      </c>
      <c r="E41" s="11">
        <v>46660</v>
      </c>
      <c r="F41" s="10"/>
    </row>
    <row r="42" spans="2:6">
      <c r="B42" t="s">
        <v>169</v>
      </c>
      <c r="C42" t="s">
        <v>178</v>
      </c>
      <c r="D42" s="10" t="s">
        <v>206</v>
      </c>
      <c r="E42" s="11">
        <v>46843</v>
      </c>
      <c r="F42" s="10"/>
    </row>
    <row r="43" spans="2:6">
      <c r="B43" t="s">
        <v>178</v>
      </c>
      <c r="C43" t="s">
        <v>170</v>
      </c>
      <c r="D43" s="11" t="s">
        <v>207</v>
      </c>
      <c r="E43" s="11">
        <v>47026</v>
      </c>
    </row>
    <row r="44" spans="2:6">
      <c r="B44" t="s">
        <v>170</v>
      </c>
      <c r="C44" t="s">
        <v>179</v>
      </c>
      <c r="D44" s="10" t="s">
        <v>208</v>
      </c>
      <c r="E44" s="11">
        <v>47208</v>
      </c>
    </row>
    <row r="45" spans="2:6">
      <c r="B45" t="s">
        <v>179</v>
      </c>
      <c r="C45" t="s">
        <v>171</v>
      </c>
      <c r="D45" s="11" t="s">
        <v>209</v>
      </c>
      <c r="E45" s="11">
        <v>47391</v>
      </c>
    </row>
    <row r="46" spans="2:6">
      <c r="B46" t="s">
        <v>171</v>
      </c>
      <c r="C46" t="s">
        <v>180</v>
      </c>
      <c r="D46" s="10" t="s">
        <v>210</v>
      </c>
      <c r="E46" s="11">
        <v>47573</v>
      </c>
    </row>
    <row r="47" spans="2:6">
      <c r="B47" t="s">
        <v>180</v>
      </c>
      <c r="C47" t="s">
        <v>172</v>
      </c>
      <c r="D47" s="11" t="s">
        <v>211</v>
      </c>
      <c r="E47" s="11">
        <v>47756</v>
      </c>
    </row>
    <row r="48" spans="2:6">
      <c r="B48" t="s">
        <v>172</v>
      </c>
      <c r="C48" t="s">
        <v>181</v>
      </c>
      <c r="D48" s="10" t="s">
        <v>212</v>
      </c>
      <c r="E48" s="11">
        <v>47938</v>
      </c>
    </row>
    <row r="49" spans="2:5">
      <c r="B49" t="s">
        <v>181</v>
      </c>
      <c r="C49" t="s">
        <v>173</v>
      </c>
      <c r="D49" s="11" t="s">
        <v>213</v>
      </c>
      <c r="E49" s="11">
        <v>48121</v>
      </c>
    </row>
    <row r="50" spans="2:5">
      <c r="B50" t="s">
        <v>173</v>
      </c>
      <c r="C50" t="s">
        <v>182</v>
      </c>
      <c r="D50" s="10" t="s">
        <v>214</v>
      </c>
      <c r="E50" s="11">
        <v>48304</v>
      </c>
    </row>
    <row r="51" spans="2:5">
      <c r="B51" t="s">
        <v>182</v>
      </c>
      <c r="C51" t="s">
        <v>174</v>
      </c>
      <c r="D51" s="11" t="s">
        <v>215</v>
      </c>
      <c r="E51" s="11">
        <v>48487</v>
      </c>
    </row>
    <row r="52" spans="2:5">
      <c r="B52" t="s">
        <v>174</v>
      </c>
      <c r="C52" t="s">
        <v>183</v>
      </c>
      <c r="D52" s="10" t="s">
        <v>216</v>
      </c>
      <c r="E52" s="11">
        <v>48669</v>
      </c>
    </row>
    <row r="53" spans="2:5">
      <c r="B53" t="s">
        <v>183</v>
      </c>
      <c r="C53" t="s">
        <v>175</v>
      </c>
      <c r="D53" s="11" t="s">
        <v>217</v>
      </c>
      <c r="E53" s="11">
        <v>48852</v>
      </c>
    </row>
    <row r="54" spans="2:5">
      <c r="B54" t="s">
        <v>175</v>
      </c>
      <c r="C54" t="s">
        <v>184</v>
      </c>
      <c r="D54" s="10" t="s">
        <v>218</v>
      </c>
      <c r="E54" s="11">
        <v>49034</v>
      </c>
    </row>
    <row r="55" spans="2:5">
      <c r="B55" t="s">
        <v>184</v>
      </c>
      <c r="C55" t="s">
        <v>176</v>
      </c>
      <c r="D55" s="11" t="s">
        <v>219</v>
      </c>
      <c r="E55" s="11">
        <v>49217</v>
      </c>
    </row>
    <row r="56" spans="2:5">
      <c r="B56" t="s">
        <v>176</v>
      </c>
      <c r="C56" t="s">
        <v>185</v>
      </c>
      <c r="D56" s="10" t="s">
        <v>220</v>
      </c>
      <c r="E56" s="11">
        <v>49399</v>
      </c>
    </row>
    <row r="57" spans="2:5">
      <c r="B57" t="s">
        <v>185</v>
      </c>
      <c r="C57" t="s">
        <v>177</v>
      </c>
      <c r="D57" s="11" t="s">
        <v>221</v>
      </c>
      <c r="E57" s="11">
        <v>49582</v>
      </c>
    </row>
    <row r="58" spans="2:5">
      <c r="B58" t="s">
        <v>177</v>
      </c>
      <c r="C58" t="s">
        <v>186</v>
      </c>
      <c r="D58" s="10" t="s">
        <v>222</v>
      </c>
      <c r="E58" s="11">
        <v>49765</v>
      </c>
    </row>
    <row r="59" spans="2:5">
      <c r="B59" t="s">
        <v>186</v>
      </c>
      <c r="C59" t="s">
        <v>188</v>
      </c>
      <c r="D59" s="11" t="s">
        <v>223</v>
      </c>
      <c r="E59" s="11">
        <v>49948</v>
      </c>
    </row>
    <row r="60" spans="2:5">
      <c r="B60" t="s">
        <v>188</v>
      </c>
      <c r="C60" t="s">
        <v>187</v>
      </c>
      <c r="D60" s="10" t="s">
        <v>224</v>
      </c>
      <c r="E60" s="11">
        <v>50130</v>
      </c>
    </row>
    <row r="61" spans="2:5">
      <c r="B61" t="s">
        <v>187</v>
      </c>
      <c r="C61" t="s">
        <v>189</v>
      </c>
      <c r="D61" s="11" t="s">
        <v>225</v>
      </c>
      <c r="E61" s="11">
        <v>50313</v>
      </c>
    </row>
    <row r="62" spans="2:5">
      <c r="B62" t="s">
        <v>189</v>
      </c>
      <c r="C62" t="s">
        <v>193</v>
      </c>
      <c r="D62" s="10" t="s">
        <v>226</v>
      </c>
      <c r="E62" s="11">
        <v>50495</v>
      </c>
    </row>
    <row r="63" spans="2:5">
      <c r="B63" t="s">
        <v>193</v>
      </c>
      <c r="C63" t="s">
        <v>190</v>
      </c>
      <c r="D63" s="11" t="s">
        <v>227</v>
      </c>
      <c r="E63" s="11">
        <v>50678</v>
      </c>
    </row>
    <row r="64" spans="2:5">
      <c r="B64" t="s">
        <v>190</v>
      </c>
      <c r="C64" t="s">
        <v>194</v>
      </c>
      <c r="D64" s="10" t="s">
        <v>228</v>
      </c>
      <c r="E64" s="11">
        <v>50860</v>
      </c>
    </row>
    <row r="65" spans="2:5">
      <c r="B65" t="s">
        <v>194</v>
      </c>
      <c r="C65" t="s">
        <v>191</v>
      </c>
      <c r="D65" s="11" t="s">
        <v>229</v>
      </c>
      <c r="E65" s="11">
        <v>51043</v>
      </c>
    </row>
    <row r="66" spans="2:5">
      <c r="B66" t="s">
        <v>191</v>
      </c>
      <c r="C66" t="s">
        <v>195</v>
      </c>
      <c r="D66" s="10" t="s">
        <v>230</v>
      </c>
      <c r="E66" s="11">
        <v>51226</v>
      </c>
    </row>
    <row r="67" spans="2:5">
      <c r="B67" t="s">
        <v>195</v>
      </c>
      <c r="C67" t="s">
        <v>192</v>
      </c>
      <c r="D67" s="11" t="s">
        <v>231</v>
      </c>
      <c r="E67" s="11">
        <v>51409</v>
      </c>
    </row>
    <row r="68" spans="2:5">
      <c r="B68" t="s">
        <v>192</v>
      </c>
      <c r="C68" t="s">
        <v>196</v>
      </c>
      <c r="D68" s="10" t="s">
        <v>232</v>
      </c>
      <c r="E68" s="11">
        <v>51591</v>
      </c>
    </row>
    <row r="69" spans="2:5">
      <c r="B69" t="s">
        <v>196</v>
      </c>
      <c r="C69" t="s">
        <v>201</v>
      </c>
      <c r="D69" s="11" t="s">
        <v>233</v>
      </c>
      <c r="E69" s="11">
        <v>51774</v>
      </c>
    </row>
    <row r="70" spans="2:5">
      <c r="B70" t="s">
        <v>201</v>
      </c>
      <c r="C70" t="s">
        <v>197</v>
      </c>
      <c r="D70" s="10" t="s">
        <v>234</v>
      </c>
      <c r="E70" s="11">
        <v>51956</v>
      </c>
    </row>
    <row r="71" spans="2:5">
      <c r="B71" t="s">
        <v>197</v>
      </c>
      <c r="C71" t="s">
        <v>202</v>
      </c>
      <c r="D71" s="11" t="s">
        <v>235</v>
      </c>
      <c r="E71" s="11">
        <v>52139</v>
      </c>
    </row>
    <row r="72" spans="2:5">
      <c r="B72" t="s">
        <v>202</v>
      </c>
      <c r="C72" t="s">
        <v>198</v>
      </c>
      <c r="D72" s="10" t="s">
        <v>236</v>
      </c>
      <c r="E72" s="11">
        <v>52321</v>
      </c>
    </row>
    <row r="73" spans="2:5">
      <c r="B73" t="s">
        <v>198</v>
      </c>
      <c r="C73" t="s">
        <v>203</v>
      </c>
      <c r="D73" s="11" t="s">
        <v>237</v>
      </c>
      <c r="E73" s="11">
        <v>52504</v>
      </c>
    </row>
    <row r="74" spans="2:5">
      <c r="B74" t="s">
        <v>203</v>
      </c>
      <c r="C74" t="s">
        <v>199</v>
      </c>
      <c r="D74" s="10" t="s">
        <v>238</v>
      </c>
      <c r="E74" s="11">
        <v>52687</v>
      </c>
    </row>
    <row r="75" spans="2:5">
      <c r="B75" t="s">
        <v>199</v>
      </c>
      <c r="C75" t="s">
        <v>204</v>
      </c>
      <c r="D75" s="11" t="s">
        <v>239</v>
      </c>
      <c r="E75" s="11">
        <v>52870</v>
      </c>
    </row>
    <row r="76" spans="2:5">
      <c r="B76" t="s">
        <v>204</v>
      </c>
      <c r="C76" t="s">
        <v>200</v>
      </c>
      <c r="D76" s="10" t="s">
        <v>240</v>
      </c>
      <c r="E76" s="11">
        <v>53052</v>
      </c>
    </row>
  </sheetData>
  <phoneticPr fontId="14"/>
  <pageMargins left="0.7" right="0.7" top="0.75" bottom="0.75" header="0.3" footer="0.3"/>
  <pageSetup paperSize="9" orientation="portrait" r:id="rId1"/>
</worksheet>
</file>